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Sheet1" sheetId="1" r:id="rId1"/>
  </sheets>
  <definedNames>
    <definedName name="_xlnm._FilterDatabase" localSheetId="0" hidden="1">Sheet1!$A$2:$XFB$135</definedName>
    <definedName name="_xlnm.Print_Titles" localSheetId="0">Sheet1!$1:$4</definedName>
    <definedName name="_xlnm.Print_Area" localSheetId="0">Sheet1!$A$1:$Y$135</definedName>
  </definedNames>
  <calcPr calcId="144525"/>
</workbook>
</file>

<file path=xl/sharedStrings.xml><?xml version="1.0" encoding="utf-8"?>
<sst xmlns="http://schemas.openxmlformats.org/spreadsheetml/2006/main" count="1216" uniqueCount="636">
  <si>
    <t>伽师县2024年度巩固拓展脱贫攻坚成果同乡村振兴项目库汇总表</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</si>
  <si>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</si>
  <si>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</si>
  <si>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</si>
  <si>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</si>
  <si>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</si>
  <si>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</si>
  <si>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</si>
  <si>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</si>
  <si>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</si>
  <si>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</si>
  <si>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</si>
  <si>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</si>
  <si>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</si>
  <si>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</si>
  <si>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</si>
  <si>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</si>
  <si>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</si>
  <si>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其他资金</t>
  </si>
  <si>
    <t>小计</t>
  </si>
  <si>
    <t>巩固拓展脱贫攻坚成果和乡村振兴</t>
  </si>
  <si>
    <t>以工
代赈</t>
  </si>
  <si>
    <t>少数
民族
发展</t>
  </si>
  <si>
    <t>欠发达
国有
农场</t>
  </si>
  <si>
    <t>欠发达
国有
林场</t>
  </si>
  <si>
    <t>欠发达
国有
牧场</t>
  </si>
  <si>
    <t>其他涉农
整合资金</t>
  </si>
  <si>
    <t>地方政府
债券资金</t>
  </si>
  <si>
    <t>一</t>
  </si>
  <si>
    <t>产业增收</t>
  </si>
  <si>
    <t>jsx202450</t>
  </si>
  <si>
    <t>伽师县巴仁镇大棚附属配套项目</t>
  </si>
  <si>
    <t>产业发展</t>
  </si>
  <si>
    <t>产业基地</t>
  </si>
  <si>
    <t>新建</t>
  </si>
  <si>
    <t>巴仁镇巴合其（8）村</t>
  </si>
  <si>
    <t>对巴仁镇巴合其（8）村大棚配套电力设施，购置变压器等整套配电设施，总投资25万元。</t>
  </si>
  <si>
    <t>村</t>
  </si>
  <si>
    <t>巴仁镇人民政府</t>
  </si>
  <si>
    <t>商展慧</t>
  </si>
  <si>
    <t>社会效益:完善产业基地附属设施，提高基地运行效率。
经济效益：带动脱贫人口就业。</t>
  </si>
  <si>
    <t>jsx202451</t>
  </si>
  <si>
    <t>伽师县古勒鲁克乡就业基地附属配套项目</t>
  </si>
  <si>
    <t>古勒鲁克乡阿勒克库勒（10）村</t>
  </si>
  <si>
    <t>对古勒鲁克乡就业创业基地完善附属配套设施，完善地坪硬化500平方米、安防设施，水电等附属。总投资360万元。</t>
  </si>
  <si>
    <t>古勒鲁克乡人民政府</t>
  </si>
  <si>
    <t>吴应韬</t>
  </si>
  <si>
    <t>jsx202405</t>
  </si>
  <si>
    <t>伽师县江巴孜乡产业发展基础设施配套项目</t>
  </si>
  <si>
    <t>产业园</t>
  </si>
  <si>
    <t>江巴孜乡16村、22村、24村</t>
  </si>
  <si>
    <r>
      <rPr>
        <sz val="20"/>
        <rFont val="方正仿宋_GBK"/>
        <charset val="134"/>
      </rPr>
      <t>为保障江巴孜乡3个村粮食作物、伽师瓜、新梅、杏子的用水安全，减少水资源浪费和群众投入，解决制约产业高质量发展的瓶颈问题，完善3条供水设施防渗改建及渠系配套建筑物，长度8.336km，设计流量1.0～0.3m</t>
    </r>
    <r>
      <rPr>
        <sz val="20"/>
        <rFont val="宋体"/>
        <charset val="134"/>
      </rPr>
      <t>³</t>
    </r>
    <r>
      <rPr>
        <sz val="20"/>
        <rFont val="方正仿宋_GBK"/>
        <charset val="134"/>
      </rPr>
      <t>/s，计划投资916万元。
1、江巴孜乡克其克布鲁胡其（24）村1组长度1.613km，设计流量0.5～0.3m</t>
    </r>
    <r>
      <rPr>
        <sz val="20"/>
        <rFont val="宋体"/>
        <charset val="134"/>
      </rPr>
      <t>³</t>
    </r>
    <r>
      <rPr>
        <sz val="20"/>
        <rFont val="方正仿宋_GBK"/>
        <charset val="134"/>
      </rPr>
      <t>/s，总资金177万元；
2、江巴孜乡布鲁胡其（16）村长度2.429km，设计流量0.8～0.5m</t>
    </r>
    <r>
      <rPr>
        <sz val="20"/>
        <rFont val="宋体"/>
        <charset val="134"/>
      </rPr>
      <t>³</t>
    </r>
    <r>
      <rPr>
        <sz val="20"/>
        <rFont val="方正仿宋_GBK"/>
        <charset val="134"/>
      </rPr>
      <t>/s，总资金267万元；
3、江巴孜乡克其克江巴孜（22）村长度4.294km，设计流量1.0～0.7m</t>
    </r>
    <r>
      <rPr>
        <sz val="20"/>
        <rFont val="宋体"/>
        <charset val="134"/>
      </rPr>
      <t>³</t>
    </r>
    <r>
      <rPr>
        <sz val="20"/>
        <rFont val="方正仿宋_GBK"/>
        <charset val="134"/>
      </rPr>
      <t>/s，总资金472万元。</t>
    </r>
  </si>
  <si>
    <t>公里</t>
  </si>
  <si>
    <t>水利局、江巴孜乡人民政府</t>
  </si>
  <si>
    <t>王军辉、尚兆伟</t>
  </si>
  <si>
    <t>社会效益：完善产业基础设施，改善农业灌溉条件，促进产业发展，扶持&gt;100名脱贫人口发展产业。
经济效益:项目区农民工通过投劳获取酬金，提升家庭经济收入；通过完善基础设施，提高农产品产量，提高农户收入。</t>
  </si>
  <si>
    <t>社会效益：完善产业基础设施，改善农业灌溉条件，促进产业发展，扶持&gt;90名脱贫人口发展产业。
经济效益:项目区农民工通过投劳获取酬金，提升家庭经济收入；通过完善基础设施，提高农产品产量，提高农户收入。</t>
  </si>
  <si>
    <t>jsx202406</t>
  </si>
  <si>
    <t>伽师县卧里托格拉克镇产业发展基础设施配套项目</t>
  </si>
  <si>
    <t>卧里托格拉克镇30村、31村</t>
  </si>
  <si>
    <r>
      <rPr>
        <sz val="20"/>
        <rFont val="方正仿宋_GBK"/>
        <charset val="134"/>
      </rPr>
      <t>为保障卧里托格拉克镇2个村粮食作物、伽师瓜、新梅的用水安全，减少水资源浪费和群众投入，解决制约产业高质量发展的瓶颈问题，完善2条供水设施防渗改建及渠系配套建筑物，长度7.538km，设计流量0.99～0.25m</t>
    </r>
    <r>
      <rPr>
        <sz val="20"/>
        <rFont val="宋体"/>
        <charset val="134"/>
      </rPr>
      <t>³</t>
    </r>
    <r>
      <rPr>
        <sz val="20"/>
        <rFont val="方正仿宋_GBK"/>
        <charset val="134"/>
      </rPr>
      <t>/s，计划总投资829万元。
1、卧里托格拉克镇阿克吾斯堂（30）村长度3.556km，设计流量0.67～0.25m</t>
    </r>
    <r>
      <rPr>
        <sz val="20"/>
        <rFont val="宋体"/>
        <charset val="134"/>
      </rPr>
      <t>³</t>
    </r>
    <r>
      <rPr>
        <sz val="20"/>
        <rFont val="方正仿宋_GBK"/>
        <charset val="134"/>
      </rPr>
      <t>/s，总资金391万元；
2、卧里托格拉克镇阿亚格阔什库勒（31）村长度3.982km，设计流量0.95～0.25m</t>
    </r>
    <r>
      <rPr>
        <sz val="20"/>
        <rFont val="宋体"/>
        <charset val="134"/>
      </rPr>
      <t>³</t>
    </r>
    <r>
      <rPr>
        <sz val="20"/>
        <rFont val="方正仿宋_GBK"/>
        <charset val="134"/>
      </rPr>
      <t>/s，总资金438万元。</t>
    </r>
  </si>
  <si>
    <t>水利局、卧里托格拉克镇人民政府</t>
  </si>
  <si>
    <t>王军辉、王新生</t>
  </si>
  <si>
    <t>社会效益：完善产业基础设施，改善农业灌溉条件，促进产业发展，扶持&gt;250名脱贫人口发展产业。
经济效益:项目区农民工通过投劳获取酬金，提升家庭经济收入；通过完善基础设施，提高农产品产量，提高农户收入。</t>
  </si>
  <si>
    <t>社会效益：完善产业基础设施，改善农业灌溉条件，促进产业发展，扶持&gt;80名脱贫人口发展产业。
经济效益:项目区农民工通过投劳获取酬金，提升家庭经济收入；通过完善基础设施，提高农产品产量，提高农户收入。</t>
  </si>
  <si>
    <t>jsx202407</t>
  </si>
  <si>
    <t>伽师县克孜勒博依镇产业发展基础设施配套项目</t>
  </si>
  <si>
    <t>克孜勒博依镇13村、19村、30村、34村</t>
  </si>
  <si>
    <r>
      <rPr>
        <sz val="20"/>
        <rFont val="方正仿宋_GBK"/>
        <charset val="134"/>
      </rPr>
      <t>为保障克孜勒博依镇3个村粮食作物、伽师瓜、新梅的用水安全，减少水资源浪费和群众投入，解决制约产业高质量发展的瓶颈问题，完善3条供水渠系及配套建筑物，长度10.65km，设计流量0.5～0.2m</t>
    </r>
    <r>
      <rPr>
        <sz val="20"/>
        <rFont val="宋体"/>
        <charset val="134"/>
      </rPr>
      <t>³</t>
    </r>
    <r>
      <rPr>
        <sz val="20"/>
        <rFont val="方正仿宋_GBK"/>
        <charset val="134"/>
      </rPr>
      <t>/s，计划总投资1172万元。
1、克孜勒博依镇科克通鲁克（34）村长度4.285km，设计流量0.33m</t>
    </r>
    <r>
      <rPr>
        <sz val="20"/>
        <rFont val="宋体"/>
        <charset val="134"/>
      </rPr>
      <t>³</t>
    </r>
    <r>
      <rPr>
        <sz val="20"/>
        <rFont val="方正仿宋_GBK"/>
        <charset val="134"/>
      </rPr>
      <t>/s ，总资金471万元；
2、克孜勒博依镇却勒库勒（13）村长度3.488km，设计流量0.4～0.2m</t>
    </r>
    <r>
      <rPr>
        <sz val="20"/>
        <rFont val="宋体"/>
        <charset val="134"/>
      </rPr>
      <t>³</t>
    </r>
    <r>
      <rPr>
        <sz val="20"/>
        <rFont val="方正仿宋_GBK"/>
        <charset val="134"/>
      </rPr>
      <t>/s，总资金384万元；
3、克孜勒博依镇坎迪尔勒克（19）村长度2.877km，设计流量0.2m</t>
    </r>
    <r>
      <rPr>
        <sz val="20"/>
        <rFont val="宋体"/>
        <charset val="134"/>
      </rPr>
      <t>³</t>
    </r>
    <r>
      <rPr>
        <sz val="20"/>
        <rFont val="方正仿宋_GBK"/>
        <charset val="134"/>
      </rPr>
      <t>/s ，总资金317万元。</t>
    </r>
  </si>
  <si>
    <t>水利局、克孜勒博依镇人民政府</t>
  </si>
  <si>
    <t>王军辉、黄龙</t>
  </si>
  <si>
    <t>社会效益：完善产业基础设施，改善农业灌溉条件，促进产业发展，扶持&gt;200名脱贫人口发展产业。
经济效益:项目区农民工通过投劳获取酬金，提升家庭经济收入；通过完善基础设施，提高农产品产量，提高农户收入。</t>
  </si>
  <si>
    <t>社会效益：完善产业基础设施，改善农业灌溉条件，促进产业发展，扶持&gt;120名脱贫人口发展产业。
经济效益:项目区农民工通过投劳获取酬金，提升家庭经济收入；通过完善基础设施，提高农产品产量，提高农户收入。</t>
  </si>
  <si>
    <t>jsx202408</t>
  </si>
  <si>
    <t>伽师县米夏乡产业发展基础设施配套项目</t>
  </si>
  <si>
    <t>米夏乡6村、19村</t>
  </si>
  <si>
    <r>
      <rPr>
        <sz val="20"/>
        <rFont val="方正仿宋_GBK"/>
        <charset val="134"/>
      </rPr>
      <t>为保障米夏乡2个村粮食作物、伽师瓜、新梅的用水安全，减少水资源浪费和群众投入，解决制约产业高质量发展的瓶颈问题，完善2条供水渠系及配套建筑物，防渗长度10.096km，设计流量0.4-0.2m</t>
    </r>
    <r>
      <rPr>
        <sz val="20"/>
        <rFont val="宋体"/>
        <charset val="134"/>
      </rPr>
      <t>³</t>
    </r>
    <r>
      <rPr>
        <sz val="20"/>
        <rFont val="方正仿宋_GBK"/>
        <charset val="134"/>
      </rPr>
      <t>/s，计划总投资1090万元。
1、米夏乡米夏（6）村长度7.046km，设计流量0.2m</t>
    </r>
    <r>
      <rPr>
        <sz val="20"/>
        <rFont val="宋体"/>
        <charset val="134"/>
      </rPr>
      <t>³</t>
    </r>
    <r>
      <rPr>
        <sz val="20"/>
        <rFont val="方正仿宋_GBK"/>
        <charset val="134"/>
      </rPr>
      <t>/s-0.4m</t>
    </r>
    <r>
      <rPr>
        <sz val="20"/>
        <rFont val="宋体"/>
        <charset val="134"/>
      </rPr>
      <t>³</t>
    </r>
    <r>
      <rPr>
        <sz val="20"/>
        <rFont val="方正仿宋_GBK"/>
        <charset val="134"/>
      </rPr>
      <t>/s，总资金755万元；
2、米夏乡阿亚格英温（19）村长度3.05km，设计流量0.3m</t>
    </r>
    <r>
      <rPr>
        <sz val="20"/>
        <rFont val="宋体"/>
        <charset val="134"/>
      </rPr>
      <t>³</t>
    </r>
    <r>
      <rPr>
        <sz val="20"/>
        <rFont val="方正仿宋_GBK"/>
        <charset val="134"/>
      </rPr>
      <t>/s，总资金335万元；</t>
    </r>
  </si>
  <si>
    <t>水利局、米夏乡人民政府</t>
  </si>
  <si>
    <t>王军辉、郭振</t>
  </si>
  <si>
    <t>社会效益：完善产业基础设施，改善农业灌溉条件，促进产业发展，扶持&gt;300名脱贫人口发展产产业。
经济效益：项目区农民工通过投劳获取酬金，提升家庭经济收入；通过完善基础设施，提高农产品产量，提高农户收入。</t>
  </si>
  <si>
    <t>社会效益：完善产业基础设施，改善农业灌溉条件，促进产业发展，扶持&gt;100名脱贫人口发展产业。
经济效益：项目区农民工通过投劳获取酬金，提升家庭经济收入；通过完善基础设施，提高农产品产量，提高农户收入。</t>
  </si>
  <si>
    <t>jsx202409</t>
  </si>
  <si>
    <t>伽师县和夏阿瓦提镇产业发展基础设施配套项目</t>
  </si>
  <si>
    <t xml:space="preserve">
和夏阿瓦提镇22村、37村、38村、40村
</t>
  </si>
  <si>
    <t>为保障和夏阿瓦提镇4个村粮食作物、伽师瓜、新梅的用水安全，减少水资源浪费和群众投入，解决制约产业高质量发展的瓶颈问题，完善4条供水渠系及配套建筑物，长度11.58km，设计流量0.2-0.35m3/s，计划投资1332.95万元。
1、和夏阿瓦提镇色满（22）村防渗渠 ，防渗长度1.009km，设计流量0.3m3/s ，总资金116.14万元。
2、和夏阿瓦提镇代里亚博依（37）村防渗渠 ，防渗长度4.114km，设计流量0.2m3/s，总资金473.55万元；
3、和夏阿瓦提镇排孜瓦提艾日克（40）村防渗渠 ，防渗长度4.635km，设计流量0.35m3/s ，总资金533.52万元。
4、和夏阿瓦提镇欧吐拉巴格恰（38）村防渗渠，防渗长度1.822km，设计流量0.3m3/s ，总资金209.73万元。</t>
  </si>
  <si>
    <t>水利局、和夏阿瓦提镇人民政府</t>
  </si>
  <si>
    <t>王军辉、王江锋</t>
  </si>
  <si>
    <t>社会效益：完善产业基础设施，改善农业灌溉条件，促进产业发展，扶持&gt;130名脱贫人口发展产业。
经济效益:项目区农民工通过投劳获取酬金，提升家庭经济收入；通过完善基础设施，提高农产品产量，提高农户收入。</t>
  </si>
  <si>
    <t>jsx202410</t>
  </si>
  <si>
    <t>伽师县西克尔库勒镇产业发展基础设施配套项目</t>
  </si>
  <si>
    <t>西克尔镇8村、9村、10村</t>
  </si>
  <si>
    <r>
      <rPr>
        <sz val="20"/>
        <rFont val="方正仿宋_GBK"/>
        <charset val="134"/>
      </rPr>
      <t>为保障西克尔镇3个村粮食作物、伽师瓜、新梅的用水安全，减少水资源浪费和群众投入，解决制约产业高质量发展的瓶颈问题，完善3条供水渠系及配套建筑物，长度17.764km，设计流量0.26-0.82m</t>
    </r>
    <r>
      <rPr>
        <sz val="20"/>
        <rFont val="宋体"/>
        <charset val="134"/>
      </rPr>
      <t>³</t>
    </r>
    <r>
      <rPr>
        <sz val="20"/>
        <rFont val="方正仿宋_GBK"/>
        <charset val="134"/>
      </rPr>
      <t>/s，计划投资1953万元。
1、西克尔镇尤古买希勒克（10）村、和谐（8）村4.256km，设计流量0.34m</t>
    </r>
    <r>
      <rPr>
        <sz val="20"/>
        <rFont val="宋体"/>
        <charset val="134"/>
      </rPr>
      <t>³</t>
    </r>
    <r>
      <rPr>
        <sz val="20"/>
        <rFont val="方正仿宋_GBK"/>
        <charset val="134"/>
      </rPr>
      <t>/s-0.82m</t>
    </r>
    <r>
      <rPr>
        <sz val="20"/>
        <rFont val="宋体"/>
        <charset val="134"/>
      </rPr>
      <t>³</t>
    </r>
    <r>
      <rPr>
        <sz val="20"/>
        <rFont val="方正仿宋_GBK"/>
        <charset val="134"/>
      </rPr>
      <t>/s，总资金468万元；
2、西克尔镇尤古买希勒克（10）村7.325km，设计流量0.28m</t>
    </r>
    <r>
      <rPr>
        <sz val="20"/>
        <rFont val="宋体"/>
        <charset val="134"/>
      </rPr>
      <t>³</t>
    </r>
    <r>
      <rPr>
        <sz val="20"/>
        <rFont val="方正仿宋_GBK"/>
        <charset val="134"/>
      </rPr>
      <t>/s-0.7m</t>
    </r>
    <r>
      <rPr>
        <sz val="20"/>
        <rFont val="宋体"/>
        <charset val="134"/>
      </rPr>
      <t>³</t>
    </r>
    <r>
      <rPr>
        <sz val="20"/>
        <rFont val="方正仿宋_GBK"/>
        <charset val="134"/>
      </rPr>
      <t>/s，总资金805万元；
3、西克尔镇尤古买希勒克（10）村6.183km，设计流量0.26m</t>
    </r>
    <r>
      <rPr>
        <sz val="20"/>
        <rFont val="宋体"/>
        <charset val="134"/>
      </rPr>
      <t>³</t>
    </r>
    <r>
      <rPr>
        <sz val="20"/>
        <rFont val="方正仿宋_GBK"/>
        <charset val="134"/>
      </rPr>
      <t>/s-0.35m</t>
    </r>
    <r>
      <rPr>
        <sz val="20"/>
        <rFont val="宋体"/>
        <charset val="134"/>
      </rPr>
      <t>³</t>
    </r>
    <r>
      <rPr>
        <sz val="20"/>
        <rFont val="方正仿宋_GBK"/>
        <charset val="134"/>
      </rPr>
      <t>/s ，总资金680万元；</t>
    </r>
  </si>
  <si>
    <t>水利局、西克尔库勒镇人民政府</t>
  </si>
  <si>
    <t>王军辉、吕明江</t>
  </si>
  <si>
    <t>jsx202470</t>
  </si>
  <si>
    <t>伽师县克孜勒苏乡产业发展基础设施配套项目</t>
  </si>
  <si>
    <t>克孜勒苏乡6村、8村、12村、30村、12村</t>
  </si>
  <si>
    <r>
      <rPr>
        <sz val="20"/>
        <rFont val="方正仿宋_GBK"/>
        <charset val="134"/>
      </rPr>
      <t>为保障克孜勒苏乡5个村粮食作物、伽师瓜、新梅的用水安全，减少水资源浪费和群众投入，解决制约产业高质量发展的瓶颈问题，完善5条11km供水渠系及配套建筑物，流量0.95-0.5m</t>
    </r>
    <r>
      <rPr>
        <sz val="20"/>
        <rFont val="宋体"/>
        <charset val="134"/>
      </rPr>
      <t>³</t>
    </r>
    <r>
      <rPr>
        <sz val="20"/>
        <rFont val="方正仿宋_GBK"/>
        <charset val="134"/>
      </rPr>
      <t>/s，计划投资1184万元。
1、克孜勒苏乡勒格勒德玛（6）村防渗渠 ，防渗长度1.93km，设计流量0.6m</t>
    </r>
    <r>
      <rPr>
        <sz val="20"/>
        <rFont val="宋体"/>
        <charset val="134"/>
      </rPr>
      <t>³</t>
    </r>
    <r>
      <rPr>
        <sz val="20"/>
        <rFont val="方正仿宋_GBK"/>
        <charset val="134"/>
      </rPr>
      <t>/s，总资金212万元；
2、克孜勒苏乡勒格里地玛英日克（8）村防渗渠 ，防渗长度1.45km，设计流量0.8m</t>
    </r>
    <r>
      <rPr>
        <sz val="20"/>
        <rFont val="宋体"/>
        <charset val="134"/>
      </rPr>
      <t>³</t>
    </r>
    <r>
      <rPr>
        <sz val="20"/>
        <rFont val="方正仿宋_GBK"/>
        <charset val="134"/>
      </rPr>
      <t>/s，总资金160万元；
3、克孜勒苏乡英艾日克（12）村长度1.866km，设计流量0.5m</t>
    </r>
    <r>
      <rPr>
        <sz val="20"/>
        <rFont val="宋体"/>
        <charset val="134"/>
      </rPr>
      <t>³</t>
    </r>
    <r>
      <rPr>
        <sz val="20"/>
        <rFont val="方正仿宋_GBK"/>
        <charset val="134"/>
      </rPr>
      <t>/s，总资金205万元；
4、克孜勒苏乡阿克托喀依（30）村长度2.014km，设计流量0.95m</t>
    </r>
    <r>
      <rPr>
        <sz val="20"/>
        <rFont val="宋体"/>
        <charset val="134"/>
      </rPr>
      <t>³</t>
    </r>
    <r>
      <rPr>
        <sz val="20"/>
        <rFont val="方正仿宋_GBK"/>
        <charset val="134"/>
      </rPr>
      <t>/s，总资金222万元；
5、克孜勒苏乡英艾日克（12）村5.6组长度3.74km，设计流量0.5m</t>
    </r>
    <r>
      <rPr>
        <sz val="20"/>
        <rFont val="宋体"/>
        <charset val="134"/>
      </rPr>
      <t>³</t>
    </r>
    <r>
      <rPr>
        <sz val="20"/>
        <rFont val="方正仿宋_GBK"/>
        <charset val="134"/>
      </rPr>
      <t>/s，总资金/385万元；</t>
    </r>
  </si>
  <si>
    <t>水利局、克孜勒苏乡人民政府</t>
  </si>
  <si>
    <t>王军辉、王永贤</t>
  </si>
  <si>
    <t>jsx202411</t>
  </si>
  <si>
    <t>伽师县古勒鲁克乡产业发展基础设施配套项目</t>
  </si>
  <si>
    <t>古勒鲁克乡24村</t>
  </si>
  <si>
    <r>
      <rPr>
        <sz val="20"/>
        <rFont val="方正仿宋_GBK"/>
        <charset val="134"/>
      </rPr>
      <t>为保障古勒鲁克乡欧吐拉拜什塔木（24）村粮食作物、伽师瓜、新梅的用水安全，减少水资源浪费和群众投入 解决制约产业高质量发展的瓶颈问题，完善供水渠系及配套建筑物4.66km，设计流量1.0～0.3m</t>
    </r>
    <r>
      <rPr>
        <sz val="26"/>
        <rFont val="宋体"/>
        <charset val="134"/>
      </rPr>
      <t>³</t>
    </r>
    <r>
      <rPr>
        <sz val="26"/>
        <rFont val="方正仿宋_GBK"/>
        <charset val="134"/>
      </rPr>
      <t>/</t>
    </r>
    <r>
      <rPr>
        <sz val="20"/>
        <rFont val="方正仿宋_GBK"/>
        <charset val="134"/>
      </rPr>
      <t>s ，总资金513万元。</t>
    </r>
  </si>
  <si>
    <t>水利局、古勒鲁克乡人民政府</t>
  </si>
  <si>
    <t>王军辉、吴应韬</t>
  </si>
  <si>
    <t>社会效益：完善产业基础设施，改善农业灌溉条件，促进产业发展，扶持&gt;50名脱贫人口发展产业。
经济效益:项目区农民工通过投劳获取酬金，提升家庭经济收入；通过完善基础设施，提高农产品产量，提高农户收入。</t>
  </si>
  <si>
    <t>jsx202412</t>
  </si>
  <si>
    <t>伽师县玉代克力克乡产业发展基础设施配套项目</t>
  </si>
  <si>
    <t>玉代克力克乡5村、9村、10村</t>
  </si>
  <si>
    <r>
      <rPr>
        <sz val="20"/>
        <rFont val="方正仿宋_GBK"/>
        <charset val="134"/>
      </rPr>
      <t>为保障玉代克力克乡2个村粮食作物、伽师瓜、石榴、新梅的用水安全，减少水资源浪费和群众投入，解决制约产业高质量发展的瓶颈问题，完善2条供水渠系及配套建筑物，长度13.766km，设计流量1-0.3m</t>
    </r>
    <r>
      <rPr>
        <sz val="20"/>
        <rFont val="宋体"/>
        <charset val="134"/>
      </rPr>
      <t>³</t>
    </r>
    <r>
      <rPr>
        <sz val="20"/>
        <rFont val="方正仿宋_GBK"/>
        <charset val="134"/>
      </rPr>
      <t>/s，计划总投资1514万元。
1、玉代克力克乡乔拉克（10）村长度5.437km，设计流量0.95～0.4m</t>
    </r>
    <r>
      <rPr>
        <sz val="20"/>
        <rFont val="宋体"/>
        <charset val="134"/>
      </rPr>
      <t>³</t>
    </r>
    <r>
      <rPr>
        <sz val="20"/>
        <rFont val="方正仿宋_GBK"/>
        <charset val="134"/>
      </rPr>
      <t>/s，总资金598万元；
2、玉代克力克乡堂来恰普提（1）村、巴扎（5）村长度8.329km，设计流量1.0～0.3m</t>
    </r>
    <r>
      <rPr>
        <sz val="20"/>
        <rFont val="宋体"/>
        <charset val="134"/>
      </rPr>
      <t>³</t>
    </r>
    <r>
      <rPr>
        <sz val="20"/>
        <rFont val="方正仿宋_GBK"/>
        <charset val="134"/>
      </rPr>
      <t>/s，总资金916万元。</t>
    </r>
  </si>
  <si>
    <t>水利局、玉代克力克乡人民政府</t>
  </si>
  <si>
    <t>王军辉、门晓鹏</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</si>
  <si>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</si>
  <si>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jsx202413</t>
  </si>
  <si>
    <t>伽师县英买里镇克孜勒巴依拉克(15)村乡村道路2024年中央财政以工代赈项目</t>
  </si>
  <si>
    <t>英买里镇克孜勒巴依拉克(15)村</t>
  </si>
  <si>
    <t>在英买里镇克孜勒巴依拉克(15)村建设道路4.4公里及其附属设施，总投资242万元。</t>
  </si>
  <si>
    <t>发改委、项目涉及乡镇</t>
  </si>
  <si>
    <t>赵博，项目涉及乡镇书记、乡镇长</t>
  </si>
  <si>
    <t>社会效益：完善产业基础设施，促进产业发展，扶持&gt;70名脱贫人口发展产业。
经济效益：带动农民工通过投劳获取酬金，提升家庭经济收入。</t>
  </si>
  <si>
    <t>jsx202414</t>
  </si>
  <si>
    <t>伽师县英买里镇英阿瓦提（17）村乡村道路2024年中央财政以工代赈项目</t>
  </si>
  <si>
    <t>英买里镇英阿瓦提（17）村</t>
  </si>
  <si>
    <t>在英买里镇英阿瓦提（17）村建设道路3.96公里及其附属设施，总投资218万元。</t>
  </si>
  <si>
    <t>jsx202415</t>
  </si>
  <si>
    <t>伽师县克孜勒博依镇巴什英阿依马克（10）村乡村道路2024年中央财政以工代赈项目</t>
  </si>
  <si>
    <t>克孜勒博依镇巴什英阿依马克（10）村</t>
  </si>
  <si>
    <t>在克孜勒博依镇巴什英阿依马克（10）村建设村组道路6.63公里及其附属设施，总投资375万元。</t>
  </si>
  <si>
    <t>社会效益：完善产业基础设施，促进产业发展，扶持&gt;80名脱贫人口发展产业。
经济效益：带动农民工通过投劳获取酬金，提升家庭经济收入。</t>
  </si>
  <si>
    <t>jsx202416</t>
  </si>
  <si>
    <t>伽师县米夏乡乡村道路2024年中央财政以工代赈项目</t>
  </si>
  <si>
    <t>米夏乡江尕勒霍依拉（1）村、恰喀（2）村、琼库尔克什拉克（3）村、喀孜艾日克（4）村、托万塔尔夏村（7）村、其兰力克（8）村、伊勒提孜霍依拉（9）村、英塔木（10）村、英巴格（12）村、托格日苏村（15）村、夏合亚迪（17）村、巴什欧依托格拉克（20）村</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</si>
  <si>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</si>
  <si>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jsx202417</t>
  </si>
  <si>
    <t>伽师县夏普吐勒镇乡村道路2024年中央财政以工代赈项目</t>
  </si>
  <si>
    <t>夏普吐勒镇库木墩（22）村</t>
  </si>
  <si>
    <t>在夏普吐勒镇库木墩（22）村建设道路6.63公里及附属设施，总投资375万元。</t>
  </si>
  <si>
    <t>jsx202418</t>
  </si>
  <si>
    <t>伽师县玉代克力克乡乡村道路2024年中央财政以工代赈项目</t>
  </si>
  <si>
    <t>玉代克力克乡堂来恰普提(1)村、百合提(2)村、阿娜尔(3)村、阿力囤托格拉克(4)村、巴扎(5)村、多兰买里斯(6)村、买代尼亚提买里斯(7)村、拜什喀帕(8)村、依提帕克(9)村、乔拉克(10)村、英买里(11)村、英艾日克(12)村</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</si>
  <si>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</si>
  <si>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jsx202419</t>
  </si>
  <si>
    <t>伽师县英买里镇阿亚格库木艾日克（2）村产业配套建设项目</t>
  </si>
  <si>
    <t xml:space="preserve">英买里镇2村
</t>
  </si>
  <si>
    <r>
      <rPr>
        <sz val="22"/>
        <rFont val="方正仿宋_GBK"/>
        <charset val="134"/>
      </rPr>
      <t>英买里镇阿亚格库木艾日克（2）村配套0.35—0.5m</t>
    </r>
    <r>
      <rPr>
        <sz val="22"/>
        <rFont val="宋体"/>
        <charset val="134"/>
      </rPr>
      <t>³</t>
    </r>
    <r>
      <rPr>
        <sz val="22"/>
        <rFont val="方正仿宋_GBK"/>
        <charset val="134"/>
      </rPr>
      <t>/S防渗渠4.373公里及其附属配套设施，总投资370万元。</t>
    </r>
  </si>
  <si>
    <t>英买里镇人民政府</t>
  </si>
  <si>
    <t>罗俊</t>
  </si>
  <si>
    <t>社会效益：完善产业基础设施，促进产业发展。
经济效益：扶持&gt;80名脱贫人口发展产业。</t>
  </si>
  <si>
    <t>jsx202452</t>
  </si>
  <si>
    <t>伽师县英买里镇英买里（10）村产业配套建设项目</t>
  </si>
  <si>
    <t xml:space="preserve">英买里镇10村
</t>
  </si>
  <si>
    <r>
      <rPr>
        <sz val="22"/>
        <rFont val="方正仿宋_GBK"/>
        <charset val="134"/>
      </rPr>
      <t>英买里镇英买里（10）村配套防渗渠2.285公里及其附属配套设施，渠道流量0.35—0.5m</t>
    </r>
    <r>
      <rPr>
        <sz val="22"/>
        <rFont val="宋体"/>
        <charset val="134"/>
      </rPr>
      <t>³</t>
    </r>
    <r>
      <rPr>
        <sz val="22"/>
        <rFont val="方正仿宋_GBK"/>
        <charset val="134"/>
      </rPr>
      <t>/S，总投资175万元。</t>
    </r>
  </si>
  <si>
    <t>社会效益：完善产业基础设施，促进产业发展。
经济效益：扶持&gt;50名脱贫人口发展产业。</t>
  </si>
  <si>
    <t>jsx202453</t>
  </si>
  <si>
    <t>伽师县江巴孜乡村级产业配套项目</t>
  </si>
  <si>
    <t>江巴孜乡13村、27村</t>
  </si>
  <si>
    <r>
      <rPr>
        <sz val="22"/>
        <rFont val="方正仿宋_GBK"/>
        <charset val="134"/>
      </rPr>
      <t>江巴孜乡英兰干（13）村、仓（27）村配套防渗渠道4.975公里及其附属设施，渠道流量0.15-0.5m</t>
    </r>
    <r>
      <rPr>
        <sz val="22"/>
        <rFont val="宋体"/>
        <charset val="134"/>
      </rPr>
      <t>³</t>
    </r>
    <r>
      <rPr>
        <sz val="22"/>
        <rFont val="方正仿宋_GBK"/>
        <charset val="134"/>
      </rPr>
      <t>/S，总投资398万元。</t>
    </r>
  </si>
  <si>
    <t>江巴孜乡人民政府</t>
  </si>
  <si>
    <t>尚兆伟</t>
  </si>
  <si>
    <t>jsx202454</t>
  </si>
  <si>
    <t>伽师县卧里托格拉克镇乌堂（20）村产业配套项目</t>
  </si>
  <si>
    <t>卧里托格拉克镇20村</t>
  </si>
  <si>
    <r>
      <t>卧里托格拉克镇乌堂（20）村建设0.2-0.7m</t>
    </r>
    <r>
      <rPr>
        <sz val="22"/>
        <rFont val="宋体"/>
        <charset val="134"/>
      </rPr>
      <t>³</t>
    </r>
    <r>
      <rPr>
        <sz val="22"/>
        <rFont val="方正仿宋_GBK"/>
        <charset val="134"/>
      </rPr>
      <t>/S防渗渠道4.3公里及其附属设施，总投资344万元。</t>
    </r>
  </si>
  <si>
    <t>卧里托格拉克镇人民政府</t>
  </si>
  <si>
    <t>王新生</t>
  </si>
  <si>
    <t>jsx202455</t>
  </si>
  <si>
    <t>伽师县克孜勒博依镇村级产业配套项目</t>
  </si>
  <si>
    <t>克孜勒博依镇18村、27村</t>
  </si>
  <si>
    <r>
      <rPr>
        <sz val="22"/>
        <rFont val="方正仿宋_GBK"/>
        <charset val="134"/>
      </rPr>
      <t>巴什乔拉克（18）村、恰瓦拉（27）村建设0.2m</t>
    </r>
    <r>
      <rPr>
        <sz val="22"/>
        <rFont val="宋体"/>
        <charset val="134"/>
      </rPr>
      <t>³</t>
    </r>
    <r>
      <rPr>
        <sz val="22"/>
        <rFont val="方正仿宋_GBK"/>
        <charset val="134"/>
      </rPr>
      <t>/s防渗渠道2.204公里及其附属设施，总投资250万元。</t>
    </r>
  </si>
  <si>
    <t>克孜勒博依镇人民政府</t>
  </si>
  <si>
    <t>黄龙</t>
  </si>
  <si>
    <t>社会效益：完善产业基础设施，促进产业发展。
经济效益：扶持&gt;70名脱贫人口发展产业。</t>
  </si>
  <si>
    <t>jsx202456</t>
  </si>
  <si>
    <t>伽师县米夏乡村级产业配套项目</t>
  </si>
  <si>
    <t>米夏乡7村、8村</t>
  </si>
  <si>
    <r>
      <rPr>
        <sz val="22"/>
        <rFont val="方正仿宋_GBK"/>
        <charset val="134"/>
      </rPr>
      <t>米夏乡托万塔尔夏（7）村、其兰力克（8）村配套0.2-0.5m</t>
    </r>
    <r>
      <rPr>
        <sz val="22"/>
        <rFont val="宋体"/>
        <charset val="134"/>
      </rPr>
      <t>³</t>
    </r>
    <r>
      <rPr>
        <sz val="22"/>
        <rFont val="方正仿宋_GBK"/>
        <charset val="134"/>
      </rPr>
      <t>/s防渗渠道4.975公里及附属设施，总投资398万元。</t>
    </r>
  </si>
  <si>
    <t>米夏乡人民政府</t>
  </si>
  <si>
    <t>郭振</t>
  </si>
  <si>
    <t>jsx202457</t>
  </si>
  <si>
    <t>伽师县夏普吐勒镇央艾日克（23）村产业配套项目</t>
  </si>
  <si>
    <t>夏普吐勒镇23村</t>
  </si>
  <si>
    <r>
      <rPr>
        <sz val="22"/>
        <rFont val="方正仿宋_GBK"/>
        <charset val="134"/>
      </rPr>
      <t>夏普吐勒镇央艾日克（23）村配套0.5～1m</t>
    </r>
    <r>
      <rPr>
        <sz val="22"/>
        <rFont val="宋体"/>
        <charset val="134"/>
      </rPr>
      <t>³</t>
    </r>
    <r>
      <rPr>
        <sz val="22"/>
        <rFont val="方正仿宋_GBK"/>
        <charset val="134"/>
      </rPr>
      <t>/s防渗渠道5公里及附属设施，总投资398万元。</t>
    </r>
  </si>
  <si>
    <t>夏普吐勒镇人民政府</t>
  </si>
  <si>
    <t>钟玲福</t>
  </si>
  <si>
    <t>jsx202477</t>
  </si>
  <si>
    <t>伽师县和夏阿瓦提镇墩吕克(17)村产业配套项目</t>
  </si>
  <si>
    <t>和夏阿瓦提镇墩吕克(17)村</t>
  </si>
  <si>
    <t>和夏阿瓦提镇墩吕克(17)村配套流量0.62立方米/s供水渠系3.944公里，计划投资374万元。</t>
  </si>
  <si>
    <t>和夏阿瓦提镇人民政府</t>
  </si>
  <si>
    <t>王江峰</t>
  </si>
  <si>
    <t>jsx202478</t>
  </si>
  <si>
    <t>伽师县和夏阿瓦提镇克亚克勒克（28）村产业配套项目</t>
  </si>
  <si>
    <t>和夏阿瓦提镇克亚克勒克（28）村</t>
  </si>
  <si>
    <t>和夏阿瓦提镇克亚克勒克（28）村配套流量0.99立方米/s供水渠系3.696公里，计划投资396万元。</t>
  </si>
  <si>
    <t>jsx202458</t>
  </si>
  <si>
    <t>伽师县古勒鲁克乡村级产业配套项目</t>
  </si>
  <si>
    <t>古勒鲁克乡8村、9村</t>
  </si>
  <si>
    <r>
      <rPr>
        <sz val="22"/>
        <rFont val="方正仿宋_GBK"/>
        <charset val="134"/>
      </rPr>
      <t>古勒鲁克乡配套0.8～1.0m</t>
    </r>
    <r>
      <rPr>
        <sz val="22"/>
        <rFont val="宋体"/>
        <charset val="134"/>
      </rPr>
      <t>³</t>
    </r>
    <r>
      <rPr>
        <sz val="22"/>
        <rFont val="方正仿宋_GBK"/>
        <charset val="134"/>
      </rPr>
      <t>/s防渗渠道4.2公里及附属设施，其中：阿克提坎（8）村3.5公里，巴什阿勒克库勒（9）村0.7公里。总投资398万元。</t>
    </r>
  </si>
  <si>
    <t>jsx202459</t>
  </si>
  <si>
    <t>伽师县玉代克力克乡英艾日克（12）村产业配套项目</t>
  </si>
  <si>
    <t>玉代克力克乡12村</t>
  </si>
  <si>
    <r>
      <rPr>
        <sz val="22"/>
        <rFont val="方正仿宋_GBK"/>
        <charset val="134"/>
      </rPr>
      <t>玉代克力克乡英艾日克（12）村配套0.5m</t>
    </r>
    <r>
      <rPr>
        <sz val="22"/>
        <rFont val="宋体"/>
        <charset val="134"/>
      </rPr>
      <t>³</t>
    </r>
    <r>
      <rPr>
        <sz val="22"/>
        <rFont val="方正仿宋_GBK"/>
        <charset val="134"/>
      </rPr>
      <t>/s防渗渠道4.975公里及配套设施，总投资398万元。</t>
    </r>
  </si>
  <si>
    <t>玉代克力克乡人民政府</t>
  </si>
  <si>
    <t>门晓鹏</t>
  </si>
  <si>
    <t>jsx202475</t>
  </si>
  <si>
    <t>伽师县铁日木乡明克什拉克（6）村产业配套项目</t>
  </si>
  <si>
    <t>铁日木乡明克什拉克（6）村</t>
  </si>
  <si>
    <r>
      <rPr>
        <sz val="22"/>
        <rFont val="方正仿宋_GBK"/>
        <charset val="134"/>
      </rPr>
      <t>铁日木乡明克什拉克（6）村配套0.2-0.3m</t>
    </r>
    <r>
      <rPr>
        <sz val="22"/>
        <rFont val="宋体"/>
        <charset val="134"/>
      </rPr>
      <t>³</t>
    </r>
    <r>
      <rPr>
        <sz val="22"/>
        <rFont val="方正仿宋_GBK"/>
        <charset val="134"/>
      </rPr>
      <t xml:space="preserve">/s供水渠系3公里及其附属设施，总投资300万元。
</t>
    </r>
  </si>
  <si>
    <t>铁日木乡人民政府</t>
  </si>
  <si>
    <t>王礼向</t>
  </si>
  <si>
    <t>jsx202476</t>
  </si>
  <si>
    <t>伽师县铁日木乡仓（8）村产业配套项目</t>
  </si>
  <si>
    <t>铁日木乡仓（8）村</t>
  </si>
  <si>
    <r>
      <rPr>
        <sz val="22"/>
        <rFont val="方正仿宋_GBK"/>
        <charset val="134"/>
      </rPr>
      <t>铁日木乡仓（8）村配套0.2-0.3m</t>
    </r>
    <r>
      <rPr>
        <sz val="22"/>
        <rFont val="宋体"/>
        <charset val="134"/>
      </rPr>
      <t>³</t>
    </r>
    <r>
      <rPr>
        <sz val="22"/>
        <rFont val="方正仿宋_GBK"/>
        <charset val="134"/>
      </rPr>
      <t xml:space="preserve">/s供水渠系2.5公里及其附属设施，总投资250万元。
</t>
    </r>
  </si>
  <si>
    <t>jsx202460</t>
  </si>
  <si>
    <t>伽师县铁日木乡恰央恰克提（9）村产业配套项目</t>
  </si>
  <si>
    <t>铁日木乡9村</t>
  </si>
  <si>
    <t>在铁日木乡恰央恰克提（9）村建设防渗渠道4.975公里及其附属设施，总投资398万元。</t>
  </si>
  <si>
    <t>jsx202461</t>
  </si>
  <si>
    <t>伽师县铁日木乡托哈艾热克（3）村产业配套项目</t>
  </si>
  <si>
    <t>铁日木乡3村</t>
  </si>
  <si>
    <t>在铁日木乡托哈艾热克（3）村建设防渗渠道4.975公里及其附属设施，总投资398万元。</t>
  </si>
  <si>
    <t>jsx202420</t>
  </si>
  <si>
    <t>伽师县2024年土地平整项目</t>
  </si>
  <si>
    <t>产业
发展</t>
  </si>
  <si>
    <t>种植业基地</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</si>
  <si>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</si>
  <si>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在英买里镇、江巴孜乡，卧里托格拉克镇，克孜勒博依镇，米夏乡，夏普吐勒镇，和夏阿瓦提镇，古勒鲁克乡，玉代克力克乡，铁日木乡，西克尔库勒镇开展50763亩土地平整及相关附属设施，投入资金4268.84万元。</t>
  </si>
  <si>
    <t>亩</t>
  </si>
  <si>
    <t xml:space="preserve">
农业农村局、项目涉及乡镇</t>
  </si>
  <si>
    <r>
      <rPr>
        <sz val="20"/>
        <rFont val="方正仿宋_GBK"/>
        <charset val="134"/>
      </rPr>
      <t>艾力西尔扎提</t>
    </r>
    <r>
      <rPr>
        <sz val="20"/>
        <rFont val="宋体"/>
        <charset val="134"/>
      </rPr>
      <t>•</t>
    </r>
    <r>
      <rPr>
        <sz val="20"/>
        <rFont val="方正仿宋_GBK"/>
        <charset val="134"/>
      </rPr>
      <t>卡米力、
项目涉及乡镇</t>
    </r>
  </si>
  <si>
    <t>社会效益：解决零星土地种植效益低下问题，通过开展高标准农田建设，促进农业高质高效发展，群众满意度95%以上。
经济效益：亩均增收农作物40公斤以上，扶持&gt;1800名脱贫人口发展产业。</t>
  </si>
  <si>
    <t>jsx202422</t>
  </si>
  <si>
    <t>伽师县小额贷款贴息项目</t>
  </si>
  <si>
    <t>小额贷款贴息</t>
  </si>
  <si>
    <t>伽师县13个乡镇310个村</t>
  </si>
  <si>
    <t>对全县小额信贷17531户脱贫户、监测户进行贴息，资金2500万元。</t>
  </si>
  <si>
    <t>户</t>
  </si>
  <si>
    <t>财政局</t>
  </si>
  <si>
    <t>赵红</t>
  </si>
  <si>
    <t>社会效益：扶持脱贫户发展产业，扶持17531名脱贫人口发展产业。
经济效益：通过发展产业增加农户收入。</t>
  </si>
  <si>
    <t>jsx202423</t>
  </si>
  <si>
    <t>伽师县江巴孜乡畜禽交易市场建设项目</t>
  </si>
  <si>
    <t>畜禽交易市场</t>
  </si>
  <si>
    <t>江巴孜乡开旦木加依（10）村</t>
  </si>
  <si>
    <t>在江巴孜乡开旦木加依（10）村新建29217平方米畜禽交易市场一座。建设活畜交易棚9781.2平方米，并配套水、电、暖等附属设施。总投资1200万元。资产归村集体所有，分红不低于5%。</t>
  </si>
  <si>
    <t>座</t>
  </si>
  <si>
    <t>畜牧局、江巴孜乡人民政府</t>
  </si>
  <si>
    <t>惠学龙、乡镇党委书记、乡镇长</t>
  </si>
  <si>
    <t>社会效益：为群众牲畜交易提供有效平台，保障脱贫群众牲畜收益
经济效益：增加村集体经济收入年30万元以上，带动&gt;200名脱贫人口就业。</t>
  </si>
  <si>
    <t>jsx202424</t>
  </si>
  <si>
    <t>伽师县2024年古勒鲁克乡经济林带建设项目</t>
  </si>
  <si>
    <t>古勒鲁克乡24个村</t>
  </si>
  <si>
    <t>在古勒鲁克乡24个村开展3022亩经济林带建设，每亩补助1200元，用于建设林带基槽建设、供水管网建设等，总投资362.64万元。</t>
  </si>
  <si>
    <t>社会效益：改善乡村人居环境，增加村庄绿化覆盖率。
经济效益：壮大村集体收入</t>
  </si>
  <si>
    <t>jsx202425</t>
  </si>
  <si>
    <t>伽师县智慧农业设施建设项目</t>
  </si>
  <si>
    <t>伽师县13个乡镇</t>
  </si>
  <si>
    <t>在13个乡镇新梅种植较集中、面积大的种植区中心位置建设35套智慧农业设备，对新梅病虫害防治等进行预防，增加新梅产量，30万元/套，总投资1050万元。资产归村集体所有。其中：英买里镇4个，江巴孜乡4个，卧里托格拉克镇3个，克孜勒博依镇6个，米夏乡2个，夏普吐勒镇2个，和夏阿瓦提镇2个，克孜勒苏乡2个，古勒鲁克乡2个，玉代克力克乡2个，铁日木乡2个，巴仁镇1个，西克尔库勒镇3个，资产由气象局统一进行管理。</t>
  </si>
  <si>
    <t>套</t>
  </si>
  <si>
    <t>气象局</t>
  </si>
  <si>
    <t>徐红梅</t>
  </si>
  <si>
    <t>社会效益：完善智慧农业设施，促进作物生长科学化监测管理，提升产量与产值。
经济效益:增加农产品产量，提高农户收入，扶持&gt;200名脱贫人口发展产业。</t>
  </si>
  <si>
    <t>jsx202426</t>
  </si>
  <si>
    <t>伽师县2024年乡村产业路建设项目</t>
  </si>
  <si>
    <t>1、铁日木乡1个村；阿亚格兰格（10）村；2、英买里镇4个村：巴格托格拉克(4)村、墩迪瓦依 (5)村、吐孜鲁克(9)村、阿亚克栏杆（14）村；3、江巴孜乡1个村：阿亚克仓（14）村；4、卧里托格拉克镇4个村：龙口(16)村、乌堂(20)村、卧里托格拉克(29)村、阿克吾斯塘(30)村；5、克孜勒博依镇1个村：托万阿热克什拉克（20）村；米夏乡；托万塔尔夏（7）村；夏普吐勒镇：托什坎拉（17）村、巴依托喀依(18)村；古勒鲁克乡1个村：巴什古勒鲁克（1）村；玉代克力克乡1个村：堂来恰普提（1）村。</t>
  </si>
  <si>
    <t>伽师县2024年乡村产业路建设项目70.66公里，投资5360万元。                                                                     1、铁日木乡阿亚格兰格（10）村产业路建设项目2.8公里，投资200万元。                      
2、英买里镇产业路建设项目4个村14.6公里，投资920万元。巴格托格拉克(4)村7.6公里、墩迪瓦依 (5)村5.4公里、吐孜鲁克(9)村0.5公里、阿亚克栏杆（14）村1.1公里。
3、江巴孜乡产业路建设项目1个村19.2公里，投资1260万元。阿亚克仓（14）村19.2公里。
4、卧里托格拉克镇产业路建设项目4个村4.76公里，投资335万元。龙口(16)村0.97公里、乌堂(20)村1.48公里、卧里托格拉克(29)村0.88公里、阿克吾斯塘(30)村1.43公里。
5、克孜勒博依镇产业路建设项目1个村8.4公里，投资700万元。托万阿热克什拉克（20）村8.4公里。
6、米夏乡产业路建设项目1个村2.4公里，投资200万元，托万塔尔夏（7）村2.438公里
7、夏普吐勒镇产业路建设项目3.4公里，投资235万元。托什坎拉（17）村1.161公里、巴依托喀依(18)村2.24公里。
8、古勒鲁克乡产业路建设项目1个村11.5公里，投资1226万元。 巴什古勒鲁克（1）村11.5公里。
9、玉代克力克乡产业路建设项目1个村3.6公里，投资284万元，堂来恰普提（1）村3.6公里。</t>
  </si>
  <si>
    <t>交通局</t>
  </si>
  <si>
    <t>刘新良</t>
  </si>
  <si>
    <t>社会效益：完善产业道路，保障道路安全，加大运输出行道路的便利。
经济效益：减少运输成本，提升产品保存质量，提升伽师新梅、伽师瓜产值，增加群众收入。</t>
  </si>
  <si>
    <t>jsx202427</t>
  </si>
  <si>
    <t>伽师县林果种植以奖代补项目</t>
  </si>
  <si>
    <t>庭院经济</t>
  </si>
  <si>
    <t>1.英买里镇19个村：1村、2村、3村、4村、5村、6村、7村、8村9村、10村11村12、13村、15村、16村、17村、18村、19村、20村。
2.江巴孜乡24个村：1村、2村、3村、4村、5村、6村、7村、8村、9村、11村、12村、13村、14村、16村、18村、19村、20村、21村、22村、23村、24村、25村、26村、27村。
3.卧里托格拉克镇23个村：1村、3村、4村、5村、6村、 7村、8村、9村、11村、12村、13村、14村、15村、17村、20村、21村、22村、23村、24村、25村、26村、27村、28村。
4.克孜勒博依镇20个村：4村、6、7村、9村、10村、13村、17村、18村、19村、20村、21村、22村、25村、26村、28村、29村、村1、31村、32村、33村。
5.米夏乡21个村：1村、2村、3村、4村、5村、6村、7村、8村、9村、10村、11村、12村、13村、14村、15村、16村、17村、18村、19村、20村、21村。
6.夏普吐勒镇24个村：1村、2村、3村、4村、5村、6村、7村、8村、9村、10村、11村、12村、13村、14村、15村、16村、17村、18村、19村、20村、21村、22村、23村、24村。
7.克孜勒苏乡36个村：巴什栏杆1村、2村、3村、4村、5村、6村、7村、8村、9村、10村、11村、12村、13村、14村、15村、16村、17村、18村、19村、20村、21村、22村、23村、24村、25村、26村、30村、32村、33村、34村、35村、36村、37村、38村、39村、40村。
8.古勒鲁克乡24个村：1村、2村、3村、4村、5村、6村、7村、8村、9村、10村、11村、12村、13村、14村、15村、16、17村、18村、19村、20村、21村、22村、23村、24村 。
9.玉代克力克乡4个村：3村、5村、9村、10村。
10.铁日木乡12个村：1村、2村、3村、4村、5村、6村、7村、8村、9村、10村、11村、12村。
11.巴仁镇8个村：1村、3村、4村、5村、6村、7村、8村、9村。
12.西克尔库勒镇23个村：1村、3村、4村、5村、6村、7村、8村、10村、11村、12村、13村、15村、16村、17村、18村、19村、20村、21村、23村、24村、26村、27村、28村</t>
  </si>
  <si>
    <r>
      <rPr>
        <sz val="18"/>
        <rFont val="方正仿宋_GBK"/>
        <charset val="134"/>
      </rPr>
      <t>为全县12个乡镇238个村14527户脱贫户（含监测户）种植666233株新梅和石榴，按照每亩28株核算，合计23829.75亩。成活率达到90%以上，植株生长正常的进行到户“以奖代补”，补助标准：500元/亩。总资金1191.4875万元。
1.英买里镇19个村1772户71811株：库木艾日克（1）村35户766株,阿亚克库木艾日克（2）村30户1178株,墩艾日克（3）村84户4372株,巴格托格拉克（4）村76户</t>
    </r>
    <r>
      <rPr>
        <sz val="18"/>
        <color rgb="FFFF0000"/>
        <rFont val="方正仿宋_GBK"/>
        <charset val="134"/>
      </rPr>
      <t>11070株</t>
    </r>
    <r>
      <rPr>
        <sz val="18"/>
        <rFont val="方正仿宋_GBK"/>
        <charset val="134"/>
      </rPr>
      <t>,墩迪瓦依（5）村84户2180株,克皮乃克（6）村105户3448株,阿亚格克皮乃克（7）村85户9596株,阿迪拉（8）村163户8540株,吐孜鲁克（9）村56户1526株,英买里（10）村126户3054株,阿亚格英买里（11）村187户3106株,卡吾力（12）村61户1153株,巴什兰干（13）村82户5284株,克孜勒巴依拉克（15）村166户4980株,兰帕（16）村64户1354株,英阿瓦提（17）村116户3162株,古再（18）村131户4588株,卡日央塔克（19）村26户355株,拉依力克（20）村95户2099株。
2.江巴孜乡24个村1722户63492株：江巴孜（1）村19户829株，阿克吐尔（2）村73户3804株，色日克托克拉克（3)村24户491株，栏杆（4）村119户8982株，萨热依塔木(5)村180户5497株，科克库木(6)村54户1056株，开普台巴格(7)村25户264株，艾格铁热克(8)村72户1674株，恰喀（9）村38户712株，依排克其(11)村105户1687株，克孜勒吉依木（12）村15户527株，英兰干（13）村34户784株，阿亚克仓(14)村103户2878株，布鲁胡其(16)村92户</t>
    </r>
    <r>
      <rPr>
        <sz val="18"/>
        <color rgb="FFFF0000"/>
        <rFont val="方正仿宋_GBK"/>
        <charset val="134"/>
      </rPr>
      <t>7409株</t>
    </r>
    <r>
      <rPr>
        <sz val="18"/>
        <rFont val="方正仿宋_GBK"/>
        <charset val="134"/>
      </rPr>
      <t>，吐格曼贝西(18)村76户4492株，尤库日吐格曼贝西(19)村66户5754株，拍什塔克(20)村18户906株，尕勒(21)村</t>
    </r>
    <r>
      <rPr>
        <sz val="18"/>
        <color rgb="FFFF0000"/>
        <rFont val="方正仿宋_GBK"/>
        <charset val="134"/>
      </rPr>
      <t>86户3537株</t>
    </r>
    <r>
      <rPr>
        <sz val="18"/>
        <rFont val="方正仿宋_GBK"/>
        <charset val="134"/>
      </rPr>
      <t>，克其克江巴孜（22）村50户985株，托万尕勒(23)村212户5015株，克其克布鲁胡其（24）村102户2357株，琼江巴孜(25)村26户478株，喀热喀什(26)村77户1937株，仓(27)村56户1437株。
3.卧里托格拉克镇23个村737户50528株新梅：塔格艾日克（1）村79户5320株，乌吐拉阔什库勒（3）村69户2346株，托格热克斯木村(4)村5户300株，喀塔尔墩（5）30户1023株、英巴格（6）村1户112株，英阔什库勒（7）村18户756株，卧里托格拉克（8）村12户634株、阿亚格阔什库勒（9）村19户2200株，阿亚格喀尕买里斯村（11）村23户963株，强孜（12）村19户2332株，巴希硝尔介乃克（13）村32户1909株，亚帕勒托格勒克（14）村113户8771株，帕尔其托格拉克（15）村44户4925株，拜什托普（17）村33户3475株，乌堂（20）村3户154株，喀赞库勒（21）村1户168株、巴什阿克代尔亚（22）7户784株，喀尕买里斯（23）村30户1526株、阿亚格阿克达里亚（24）村12户448株、喀热尤勒滚（25）村67户1550株、托盖欧勒迪（26）村14户1632株、尤汗托格拉克（27）村39户5568株、巴扎（28）村67户3632株。
4.克孜勒博依镇20个村1255户98716株：阿热买里(4)村88户6406株，克孜勒坎特（6）村51户2634株，阔什艾日克（7）村74户6460株，巴格艾日克（9）村69户5863株，巴什英阿依马克（10）村120户16615株，却勒库勒（13）村46户2265株，阿亚格乔拉克（17）村46户2692株，巴什乔拉克（18）村36户3429株，坎迪尔勒克（19）村77户5333株，托万克阿热克什拉克(20)村26户1310株，阿热克什拉克（21）村4户392株，古力巴格（22）村86户12148株，木努尔（25）村110户4870株，阿依丁（26）村78户5666株，铁热克博斯坦（28）村63户3890株，阿容（29）村72户6789株，博迪马勒（30）村16户1798株，喀拉央塔克（31）村75户5843株，喀力克（32）村75户2287株，曲如其（33）村43户2026株。
5.米夏乡21个村1930户116100株，其中：1村80户4791株、2村133户7818株、3村152户3313株、4村138户9871株、5村56户3040株、6村69户2940株、7村30户2464株、8村78户6627株、9村83户6217株、10村42户765株、11村128户8905株、12村113户5525株、13村90户9227株、14村118户11563株、15村69户1200株、16村101户9421株、17村106户2070株、18村109户5557株、19村43户3995株、20村107户3321株、21村85户7470株。
6.夏普吐勒镇24个村625户16974株：巴扎（1）村1户杏李70株，喀玛铁热克（2）村10户新梅324株，扎滚拉（3）村25户434株，加依艾日克（4）村32户675株，托万加依艾日克（5）4户121株，墩艾日克（6）村12户280株，阿热夏普吐勒（7）村76户2184株，提木（8）村17户585株，米里克（9）村51户1116株，依肯苏（10）村14户514株，克买（11）村15户572株，兰干（12）村16户260株，巴依艾日克（13）村20户698株，喀赞库勒（14）村7户111株，安江艾日克（15）村14户565株，其纳艾日克（16）村77户2349株，托什坎拉（17）村26户1089株，巴依托喀依（18）村37户641株，恰依拉（19）村23户773株，琼阿克艾日克（20）村19户360株，克其克阿克艾日克（21）村13户221株，库木墩（22）村50户1370株，央艾日克（23）村14户617株，红旗（24）村52户1045株。
7.克孜勒苏乡36个村2291户61594株：巴什栏杆(1)村62户1344株、阿亚克兰干(2)村92户2646株、库木巴格（3）村28户495.6株、托喀依（4）村30户</t>
    </r>
    <r>
      <rPr>
        <sz val="18"/>
        <color rgb="FFFF0000"/>
        <rFont val="方正仿宋_GBK"/>
        <charset val="134"/>
      </rPr>
      <t>1296.4</t>
    </r>
    <r>
      <rPr>
        <sz val="18"/>
        <rFont val="方正仿宋_GBK"/>
        <charset val="134"/>
      </rPr>
      <t>株、巴什勒格勒德玛（5）村44户646.8株、勒格勒德玛（6）村90户1106株、阿亚格勒格勒德玛（7）村69户1918株、勒格里地玛央艾日克（8）村60户1072.4株、英兰干（9）村23户543.2株、兰干买里斯（10）村37户548.8株、巴什央艾日（11）克17户439.6株、央艾日克(12)村129户5726株、阔什托格拉克（13）村96户3687.6株、库台买（14）村78户2010.4株、巴格托格拉克（15）村64户1285.2株、约勒其（16）村58户977.2株、塔格艾日克（17）村45户599.2株、古里巴什（18）村79户1876株、翁艾日克（19）村32户557.2株、琼艾日克（20）村40户1288株、夏勒艾热克(21)村67户2122.4株、巴格艾日克（22）村88户2332.4株、阿克艾日克（23）村78户1153.6株、温塔木（24）村45户1237.6株、巴什温塔木（25）村104户1660.4株、拜什塔木（26）村53户938株、阿克托喀依（30）村3户72.8株、其兰巴格（32）村68户1948.8株、英巴格（33）村100户3250.8株、吾斯塘博依（34）村27户694.4株、阿克墩（35）村104户3360株、托库勒(36)村61户1352.4株、阿亚格奥依塔格(37)村66户1587.6株、吾依塔格（38）村86户2861.6株、巴什奥塔格（39）村104户4538.8株、托格拉克勒克（40）村64户2419.2株。
8.古勒鲁克乡24个村1441户93968株：巴什古勒鲁克村（1）村70户3158株、兰干（2）村56户1895株、古勒鲁克（3）村78户4272株、亚勒古孜塔勒村（4）村62户4905株、英巴格（5）村61户1960株、欧吐拉古勒鲁克（6）村72户5787株、阿亚克古勒鲁克（7）村29户1449株、阿克提坎（8）村61户2820株、巴什阿勒克库勒（9）村106户4852株、阿勒克库勒（10）村66户4272株、喀日木库木（11）村107户7156株、拜什塔木（12）村89户5721株、尤库日拜什塔木（13）村2户6622株、托万拜什塔木（14）村25户1013株、阿亚格科克塔勒（15）村11户1540株、巴什阿恰勒（16）村91户9762株、克孜力库木（17）村10户250株，堂力其（18）村111户7203株、科克塔勒（19）村88户8000株、阿克托卡依（20）村50户1497株、苏巴斯提（21）村47户2102株、塔然其（22）村9户433株、英买里（23）村45户4745株、欧吐拉拜什塔木（24）村95户2554株 。
9.玉代克力克乡4个村102户1946株：新梅：阿娜尔（3）村2户70株、巴扎（5）村1户42株、依提帕克（9）村17户507株、乔拉克（10）村81户1299株。</t>
    </r>
    <r>
      <rPr>
        <sz val="18"/>
        <color rgb="FFFF0000"/>
        <rFont val="方正仿宋_GBK"/>
        <charset val="134"/>
      </rPr>
      <t>石榴：依提帕克村1户28株。</t>
    </r>
    <r>
      <rPr>
        <sz val="18"/>
        <rFont val="方正仿宋_GBK"/>
        <charset val="134"/>
      </rPr>
      <t xml:space="preserve">
10.铁日木乡12个村1308户</t>
    </r>
    <r>
      <rPr>
        <sz val="18"/>
        <color rgb="FFFF0000"/>
        <rFont val="方正仿宋_GBK"/>
        <charset val="134"/>
      </rPr>
      <t>48963株</t>
    </r>
    <r>
      <rPr>
        <sz val="18"/>
        <rFont val="方正仿宋_GBK"/>
        <charset val="134"/>
      </rPr>
      <t xml:space="preserve">：铁格艾日克（1）村148户3653株、霍加艾日克（2）村146户4338株、托哈艾热克（3）村66户4270株、巴什铁日木（4）村104户1636株、阿亚格铁日木（5）村122户3478株、明克什拉克（6）村119户13320株、兰干（7）村206户6321株、仓（8）村85户2670株、恰央恰克提（9）村50户2848株、阿亚格兰干（10）村134户4375株、幸福（11）村79户1450株、铁日木（12）村49户604株。
11.巴仁镇8个村463户15529株：1村10户309株、3村69户3708株、4村103户2663株、5村109户3463株、6村22户798株、7村6户28株、8村82户3436株、9村62户1124株。
12.西克尔23个村878户27612株：库木库坦（1）村 67户1523.2株、源泉（3)村 72户1450.4株、多来提巴格(4)村 100户5423.6株、库木科勒（5）村 44户921.2株、博斯坦（6）村 42户389.2株、比纳木（7）村 1户280株、和谐（8）村 20户246.4株、尤古买希勒克（10）村 78户3315.2株、萨尔吾斯（11）村 15户282.8株、富民（12）村 17户446.88株、阿恰勒(13)村 57户1229.2株、桥头（15）村 3户280株、金瓜（16）村 21户854株、向阳（17）村97户3345.44株、阿吉勒格里克（18）村 9户280株、胡杨（19）村 38户1169.28株、红山（20）村 38户551.6株、恰拉欧萨（21）村 83户3024株、希望(23)村 18户218.4株、尤库日买里（24）村 30户867.44株、苏坎阿斯特（26）村 11户522.2株、柯尔克孜吐格(27)村 9户238株、达西（28）村 8户753.2株。
</t>
    </r>
  </si>
  <si>
    <t>自然资源局、项目涉及乡镇</t>
  </si>
  <si>
    <t>黎万泽、项目涉及乡镇书记、乡镇长</t>
  </si>
  <si>
    <t>社会效益：通过奖补方式增强脱贫户、监测户对伽师新梅种植的积极性。
经济效益：促进脱贫户、监测户新梅成园每亩收入3000元以上。</t>
  </si>
  <si>
    <t>jsx202428</t>
  </si>
  <si>
    <t>伽师县林果提质增效项目</t>
  </si>
  <si>
    <t>一、新梅提质增效
1、英买里镇20个村：库木艾日克（1）村、阿亚克库木艾日克（2）村、墩艾日克（3）村、巴格托格拉克（4）村、墩迪瓦依（5）村、克皮乃克（6）村、阿亚格克皮乃克（7）村、阿迪拉（8）村、吐孜鲁克（9）村、英买里（10）村、阿亚格英买里（11）村、卡吾力（12）村、巴什兰干（13）村、阿亚克兰干（14）村、克孜勒巴依拉克（15）村、兰帕（16）村、英阿瓦提（17）村、古再（18）村、卡日央塔克（19）村、拉依力克（20）村。
2、江巴孜乡23个村：阿克吐尔（2）村、色日克托克拉克（3)村、栏杆（4）村、萨热依塔木(5)村、科克库木(6)村、开普台巴格(7)村、艾格铁热克(8)村、依排克其(11)村、克孜勒吉依木(12)村、阿亚克仓(14)村、其维克(15)村、布鲁胡其(16)村、墩恰喀尔(17)村、吐格曼贝西(18)村、尤库日吐格曼贝西(19)村、拍什塔克(20)村、尕勒(21)村、克其克江巴孜（22）村、托万尕勒(23)村、克其克布鲁胡其(24)村、琼江巴孜(25)村、喀热喀什(26)村、仓(27)村。
3、卧里托格拉克镇13个村：塔格艾日克（1）村、乌吐拉阔什库勒（3）村、托格热克斯木（4村）、喀塔尔墩（5）村、英阔什库勒（7）村、强孜（12）村、巴希硝尔介乃克（13）村、拜什托普（17）村、盖孜乃库木（19）村、喀赞库勒（21）村、巴什阿克代尔亚（22）村、喀尕买里斯（23）村、阿亚格阿克达里亚（24）。
4、克孜勒博依镇15个村：居维其（2）村、阿热买里（4）村、克孜勒坎特（6）村、英艾日克（8）村、英阿依马克（11）村、依提帕克（15）村、阿亚格乔拉克（17）村、巴什乔拉克（18）村、坎迪尔勒克（19）村、阿热克什拉克（21）村、古力巴格（22）村、色满（23）村、阿依丁（26）村、阿容（29）村、喀拉央塔克（31）村。
5、米夏乡21个村：江尕勒霍依拉（1）村、恰喀（2）村、琼库尔克什拉克（3）村、喀孜艾日克（4）村、琼霍伊拉（5）村、米夏（6）村、托万塔尔夏（7）村、其兰力克（8）、伊勒提孜霍依拉（9）村、英塔木（10）村、尤库日塔尔夏（11）村、英巴格（12）村1、其拉克（13）村、英买里（14）村、托格日苏（15）村、吐格巴斯特（16）、夏合亚迪（17）村、巴什英温（18）村、阿亚格英温（19）村、巴什欧依托格拉克（20）村、阿亚格欧依托格拉克（21）村。
6、夏普吐勒镇23个村：1村、2村、 3村、 4村、 5村、 6村、7村、 8村、9村、11村、 12村、 13村、 14村、15村、 16村、17村、18村、 19村、 20村、 21村、 22村、 23村、 24村。
7、和夏阿瓦提镇34个村：吾斯塘博依（1）村、阿木巴尔齐（2）村、塞克孜阿代木（3）村、喀热墩（4）村、帕合塔买里斯（5）村、阿瓦提买里斯（6）村、英艾日克（7）村、伊那克克买（8）村、巴依托喀依（9）村、巴什英买里（10）村、欧吐拉英买里（11）村、墩艾日克（12）村、阿亚克英买里（13）村、夏合亚迪（14）村、夏勒克（15）村、托玛贝希（16）村、墩吕克（17）村、其日克（18）村、尕藏托格拉克（19）村、巴什巴格恰（20）村、阿亚克巴格恰（21）村、色满（22）村、喀热都维（23）村、依然（24）村、喀热萨（25）村、巴格托格拉克（26）村、阔什托玛（27）村、克亚克勒克（28）村、欧吐拉巴格恰（29）村、排孜瓦提艾日克（30）村、亚格其阿依万（31）村、光明（32）村、幸福（33）村、代里亚博依（34）村。
8、克孜勒苏乡33个村：阿克艾日克（23）村、阿克墩（35）村、阿克托喀依（30）村、阿亚格奥依塔格（37）村、阿亚格勒格勒德玛（7）村、阿亚克兰干（2）村、巴格艾日克（22）村、巴格托格拉克（15）村、巴什奥塔格（39）村、巴什栏杆（1）村、巴什勒格勒德玛（5）村、巴什温塔木（25）村、拜什塔木（26）村、古里巴什（18）村、库木巴格（3）村、库台买（14）村、兰干买里斯（10）村、勒格勒德玛（6）村、勒格里地玛央艾日克（8）村、其兰巴格（32）村、琼艾日克（20）村、塔格艾日克（17）村、托格拉克勒克（40）村、翁艾日克（19）村55户235亩、吾依塔格（38）村36户48.4亩、夏勒艾热克（21）村10户20.9亩、央艾日克（12）村、英巴格（33）村、英兰干（9）村、约勒其（16）村。
9、古勒鲁克乡22个村：巴什古勒鲁克（1）村、兰干村（2）村、古勒鲁克村（3）村、欧吐拉古勒鲁克村（6）村、阿亚克古勒鲁克（7）村、阿克提坎村（8）村、巴什阿勒克库勒村（9）村、阿勒克库勒（10）村、喀日木库木村（11）村、拜什塔木（12）村、尤库日拜什塔木村（13）村、托万拜什塔木（14）村、阿亚格科克塔勒（15）村、巴什阿恰勒村（16）村、克孜力库木村（17）村、堂力其（18）村、科克塔勒（19）村、阿克托卡依村（20）村、苏巴斯提村（21）村、塔然其村（22）村、英买里村（23）村、欧吐拉拜什塔木村（24）村。
10、玉代克力克乡10个村：堂来恰普提（1）村、百合提（2）村、阿娜尔（3）村、阿力囤托格拉克（4）村、巴扎（5）村、多兰买里斯（6）村、买代尼亚提买里斯（7）村、拜什喀帕（8）村、乔拉克（10）村、英买里（11）村。
11、巴仁镇8个村：巴仁（1）村、叶勒坎科其克（3）村、琼巴格（4）村、阿热买里（5）村、英吾斯塘博依（6）村、赛依哈纳（7）村、巴合其（8）村、托万巴仁（9）村。
12、铁日木乡12个村：铁格艾日克（1）村、霍加艾日克（2）村、托哈艾热克（3）村、巴什铁日木（4）村、阿亚格铁日木（5）村、明克什拉克（6）村、兰干（7）村、仓（8）村、恰央恰克提（9）村、阿亚格兰干（10）村、幸福（11）村、铁日木（12）村。
13、西克尔库勒镇23个村：库木库坦（1）村、克日克塔木（2）村、源泉（3）村、多来提巴格（4）村、库木科勒（5）村、博斯坦（6）村、比纳木（7）村、和谐村（8）、莫玛墩（9）村、尤古买希勒克（10）村、萨尔吾斯（11）村、阿恰勒（13）村、桥头（15）村亩、金瓜（16）村、胡杨（19）村、恰拉欧萨（21）村、阳光（22）村、希望（23）村、尤库日买里（24）村、夏普吐勒买里斯（25）村、苏坎阿斯特（26）村、柯尔克孜吐格（27）村、达西（28）村。
二、杏李提质增效
1、江巴孜乡8个村：色日克托克拉克（3)村、克孜勒吉依木(12)村、其维克(15)村、布鲁胡其(16)村、拍什塔克(20)村、尕勒(21)村、托万尕勒(23)村、喀热喀什(26)村。
2、卧里托格拉克镇3个村：喀塔尔墩（5）村、销尔介乃克（18）村、阿亚格阿克达里亚（24）村。
3、克孜勒博依镇3个村：吾斯塘博依（12）村、却勒库勒（13）、博迪马勒（30）村。
4、米夏乡2个村：喀孜艾日克（4）村、伊勒提孜霍依拉（9）村。
5、夏普吐勒镇9个村：1村、2村、3村、11村、15村、16村、17村、20村、22村。
6、和夏阿瓦提镇2个村：喀热墩（4）村、尕藏托格拉克（19）村。
7、克孜勒苏乡5个村：巴格艾日克（22）村、巴什温塔木（25）村、温塔木（24）村、吾依塔格（38）村、约勒其（16）村。
8、古勒鲁克乡5个村：兰干（2）村、尤库日拜什塔木（13）村、托万拜什塔木（14）村、阿亚格科克塔勒（15）村、欧吐拉拜什塔木（24）村。
9、巴仁镇3个村：巴仁（1）村、赛依哈纳（7）村、巴合其（8）村。
10、铁日木乡3个村：霍加艾日克（2）村、托哈艾热克（3）村、幸福（11）村。
三、石榴提质增效
玉代克力克乡12个村：堂来恰普提（1）村、百合提（2）村、阿娜尔（3）村、阿力囤托格拉克（4）村、巴扎（5）村、多兰买里斯（6）村、买代尼亚提买里斯（7）村、拜什喀帕（8）村、依提帕克（9）村、乔拉克（10）村、英买里（11）村、英艾日克（12）村。</t>
  </si>
  <si>
    <t>为13个乡镇14285户脱贫户、监测户种植的64355.03亩林果开展提质增效，包括补植、追施有机肥（或农家肥）补助等，每亩补助700元，共计补助4504.8521万元。
一、为13个乡257个村13169脱贫户、监测户58967.38亩新梅开展提质增效，每亩补助700元，计4127.7166万元。
1、英买里镇20个村3045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1976户6079亩：阿克吐尔（2）村64户134亩、色日克托克拉克（3)村173户550.1亩、栏杆（4）村131户371.5亩、萨热依塔木(5)村131户301亩、科克库木(6)村118户365.5亩、开普台巴格(7)村37户97亩、艾格铁热克(8)村65户157.5亩、依排克其(11)村32户87.8亩、克孜勒吉依木(12)村49户105.7亩、阿亚克仓(14)村 102户386亩、其维克(15)村53户231.5亩、布鲁胡其(16)村48户116亩、墩恰喀尔(17)村66户200.7亩、吐格曼贝西(18)村91户280.7亩、尤库日吐格曼贝西(19)村59户191亩 、拍什塔克(20)村提质增效44户144亩，尕勒(21)村65户154亩、克其克江巴孜（22）村90户245.8亩、托万尕勒(23)村206户569.5亩、克其克布鲁胡其(24)村155户546.1亩、琼江巴孜(25)村34户126.1亩、喀热喀什(26)村84户248.5亩、仓(27)村79户469亩。
3、卧里托格拉克镇13个村252户1189.4亩：塔格艾日克（1）村28户82亩，乌吐拉阔什库勒（3）村19户34.2亩，托格热克斯木（4村）65户299.9亩、喀塔尔墩（5）村1户3亩、英阔什库勒（7）村12户26亩，强孜（12）村19户94.8亩，巴希硝尔介乃克（13）村30户95.2亩，拜什托普（17）村13户54.8亩，盖孜乃库木（19）村16户102.2亩，喀赞库勒（21）村6户23.8亩、巴什阿克代尔亚（22）村13户186.5亩、喀尕买里斯（23）村10户51.5亩、阿亚格阿克达里亚（24）村20户135.5亩。
4、克孜勒博依镇15个村872户3260.2亩：居维其（2）村96户273.5亩、阿热买里（4）村57户308.5亩、克孜勒坎特（6）村64户179亩、英艾日克（8）村56户132.6亩、英阿依马克（11）村59户309.7亩、依提帕克（15）村98户533.5亩、阿亚格乔拉克（17）村47户117.8亩、巴什乔拉克（18）村34户213.5亩、坎迪尔勒克（19）村77户225亩、阿热克什拉克（21）村65户193.3亩、古力巴格（22）村25户114亩、色满（23）村50户235.5亩、阿依丁（26）村51户123.3亩、阿容（29）村12户39亩、喀拉央塔克（31）村81户262亩。
5、米夏乡21个村1608户7752.5亩：江尕勒霍依拉（1）村131户474.2亩、恰喀（2）村114户947.5亩、琼库尔克什拉克（3）村64户278.1亩、喀孜艾日克（4）村44户163.1亩、琼霍伊拉（5）村24户68.3亩、米夏（6）村64户317.1亩、托万塔尔夏（7）村20户76亩、其兰力克（8）村88户310.5亩、伊勒提孜霍依拉（9）村109户363.3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6、夏普吐勒镇23个村939户939人3542.7亩：1村84户254亩、2村6户20亩、 3村26户95.3亩、 4村50户121.5亩、 5村5户21亩、 6村11户34.3亩、7村69户289.2亩、 8村17户53.2亩、9村99户664.5亩、11村7户20.5亩、 12村25户107亩、 13村14户47亩、 14村20户99亩、15村26户62.2亩、 16村97户351.2亩、17村26户84.5亩、18村95户344亩、 19村65户193.6亩、 20村28户126亩、 21村29户101.8亩、 22村29户137亩、 23村30户105.2亩、 24村81户210.7亩。
7、和夏阿瓦提镇34个村982户3209亩，其中：吾斯塘博依（1）村51户147.7亩，阿木巴尔齐（2）村27户40.5亩，塞克孜阿代木（3）村1户5亩，喀热墩（4）村26户66.5亩，帕合塔买里斯（5）村18户66亩，阿瓦提买里斯（6）村60户170亩，英艾日克（7）村5户12亩，伊那克克买（8）村6户20亩，巴依托喀依（9）村49户160.6亩，巴什英买里（10）村5户12亩，欧吐拉英买里（11）村63户147.1亩，墩艾日克（12）村38户86.4亩，阿亚克英买里（13）村55户144.2亩，夏合亚迪（14）村126户503.8亩，夏勒克（15）村39户208.5亩，托玛贝希（16）村5户13亩，墩吕克（17）村1户5亩，其日克（18）村75户508.6亩，尕藏托格拉克（19）村33户98.1亩，巴什巴格恰（20）村16户42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1366户4542亩：阿克艾日克（23）村117户459.3亩、阿克墩（35）村36户228.2亩、阿克托喀依（30）村1户9亩、阿亚格奥依塔格（37）村40户73.2亩、阿亚格勒格勒德玛（7）村29户65亩、阿亚克兰干（2）村58户215.6亩、巴格艾日克（22）村52户201.7亩、巴格托格拉克（15）村26户58亩、巴什奥塔格（39）村8户16.8亩、巴什栏杆（1）村53户172.6亩、巴什勒格勒德玛（5）村80户299.7亩、巴什温塔木（25）村71户177.7亩、拜什塔木（26）村35户101.5亩、古里巴什（18）村28户106.9亩、库木巴格（3）村29户65.3亩、库台买（14）村14户33.7亩、兰干买里斯（10）村41户132亩、勒格勒德玛（6）村74户192.9亩、勒格里地玛央艾日克（8）村19户43.6亩、其兰巴格（32）村55户167.3亩、琼艾日克（20）村14户32亩、塔格艾日克（17）村75户290.2亩、托格拉克勒克（40）村21户89.5亩、托喀依(4)村17户85亩、托库勒（36）村30户94亩、温塔木（24）村39户114.7亩、翁艾日克（19）村55户235亩、吾依塔格（38）村36户48.4亩、夏勒艾热克（21）村10户20.9亩、央艾日克（12）村56户164.4亩、英巴格（33）村86户327.2亩、英兰干（9）村32户127.7亩、约勒其（16）村29户93亩。
9、古勒鲁克乡22个村323户1015.85亩：巴什古勒鲁克（1）村13户11亩、、兰干村（2）村6户2.45亩、古勒鲁克村（3）村16户18亩、欧吐拉古勒鲁克村（6）村20户51亩、阿亚克古勒鲁克（7）村5户15亩、阿克提坎村（8）村15户38亩、巴什阿勒克库勒村（9）村16户42.2亩、阿勒克库勒（10）村10户17.8亩、喀日木库木村（11）村46户97.8亩、拜什塔木（12）村20户41亩、尤库日拜什塔木村（13）村2户40亩、托万拜什塔木（14）村6户19亩、阿亚格科克塔勒（15）村11户64.5亩、巴什阿恰勒村（16）村18户175.2亩、克孜力库木村（17）村30户153.6亩、堂力其（18）村15户46.8亩、科克塔勒（19）村17户106亩、阿克托卡依村（20）村20户26.7亩、苏巴斯提村（21）村20户24.5亩、塔然其村（22）村9户14.5亩、英买里村（23）村4户9亩、欧吐拉拜什塔木村（24）村4户1.8亩。
10、玉代克力克乡10个村129户510.8亩：堂来恰普提（1）村11户80亩、百合提（2）村4户11亩、阿娜尔（3）村30户148.5亩、阿力囤托格拉克（4）村10户28亩、巴扎（5）村4户8.5亩、多兰买里斯（6）村4户23亩、买代尼亚提买里斯（7）村2户4亩、拜什喀帕（8）村7户10.5亩、乔拉克（10）村39户149.1亩、英买里（11）村18户48.2亩。
11、巴仁镇8个村493户1285.53亩：巴仁（1）村21户27.4亩、叶勒坎科其克（3）村77户186.53亩、琼巴格（4）村95户245.2亩、阿热买里（5）村113户386亩、英吾斯塘博依（6）村46户83亩、赛依哈纳（7）村3户7.8亩、巴合其（8）村87户190.8亩、托万巴仁（9）村51户158.8亩。
12、铁日木乡12个村586户1437亩，其中：铁格艾日克（1）村56户239人158亩、霍加艾日克（2）村45户189人96亩、托哈艾热克（3）村35户161人107.5亩、巴什铁日木（4）村46户193人63.4亩、阿亚格铁日木（5）村50户227人117亩、明克什拉克（6）村50户259人141亩、兰干（7）村37户151人142亩、仓（8）村31户139人34亩、恰央恰克提（9）村124户606人383亩、阿亚格兰干（10）村11户56人71亩、幸福（11）村58户211人38亩、铁日木（12）村43户178人86.1亩。
13、西克尔库勒镇23个村598户2077.4亩：库木库坦（1）村137亩、克日克塔木（2）村36亩、源泉（3）村187.8亩、多来提巴格（4）村204亩、库木科勒（5）村34.8亩、博斯坦（6）村351亩、比纳木（7）村119.8亩、和谐村（8）210亩、莫玛墩（9）村61亩、尤古买希勒克（10）村131.1亩、萨尔吾斯（11）村67亩、阿恰勒（13）村39亩、桥头（15）村5亩、金瓜（16）村9亩、胡杨（19）村2亩、恰拉欧萨（21）村114亩、阳光（22）村45.7亩、希望（23）村29.5亩、尤库日买里（24）村188亩、夏普吐勒买里斯（25）村24.8亩、苏坎阿斯特（26）村25.2亩、柯尔克孜吐格（27）村23.2亩、达西（28）村32.5亩。
二、为10个乡42个村374户脱贫户、监测户1443.55亩杏李开展提质增效，每亩补助700元，计101.0485万元。
1、江巴孜乡8个村92户211.3亩：色日克托克拉克（3)村57户141.3亩、克孜勒吉依木(12)村3户8亩、其维克(15)村3户5亩、布鲁胡其(16)村16户25亩、拍什塔克(20)村1户2亩、尕勒(21)村5户11亩、托万尕勒(23)村5户15亩、喀热喀什(26)村2户4亩。
2、卧里托格拉克镇3个村7户26亩：喀塔尔墩（5）村2户4亩、销尔介乃克（18）村2户7亩.阿亚格阿克达里亚（24）村3户15 亩。
3、克孜勒博依镇3个村134户774.3亩：吾斯塘博依（12）村49户433.4亩、却勒库勒（13）村6户12.1亩、博迪马勒（30）村79户328.8亩。
4、米夏乡2个村20户67亩：喀孜艾日克（4）村16户44亩、伊勒提孜霍依拉（9）村4户23亩。
5、夏普吐勒镇8个村16户46.7亩：2村1户1亩、3村4户11.4亩、11村1户3亩、15村2户3.8亩、16村2户6亩、17村2户7.5亩、20村1户3亩、22村3户11亩。
6、和夏阿瓦提镇2个村2户16亩，其中：喀热墩（4）村1户14亩，尕藏托格拉克（19）村1户2亩。
7、克孜勒苏乡5个村59户192.5亩：巴格艾日克（22）村8户49亩、巴什温塔木（25）村45户130.5亩、温塔木（24）村4户7亩、吾依塔格（38）村1户2亩、约勒其（16）村1户4亩。
8、古勒鲁克乡5个村13户47.95亩：兰干（2）村1户0.15亩、尤库日拜什塔木（13）村1户35亩、托万拜什塔木（14）村4户0.45亩、阿亚格科克塔勒（15）村1户2亩、欧吐拉拜什塔木（24）村6户1.8亩。
9、巴仁镇3个村4户6.5亩：巴仁（1）村1户1亩、赛依哈纳（7）村2户4亩，巴合其（8）村1户1.5亩。
10、铁日木乡3个村27户55.3亩，其中：霍加艾日克（2）村9户36人20.4亩、托哈艾热克（3）村8户41人16亩、幸福（11）村10户54人18.9亩。
三、为玉代克力克乡12个村742脱贫户、监测户3944.1亩石榴开展提质增效，每亩补助700元，计276.087万元。
堂来恰普提（1）村87户569.6亩、百合提（2）村41户179.2亩、阿娜尔（3）村50户228.7亩、阿力囤托格拉克（4）村85户595亩、巴扎（5）村23户94亩、多兰买里斯（6）村71户336亩、买代尼亚提买里斯（7）村70户232.9亩、拜什喀帕（8）村94户427亩、依提帕克（9）村12户44.3亩、乔拉克（10）村68户340.5亩、英买里（11）村44户171.9亩、英艾日克（12）村97户725亩。</t>
  </si>
  <si>
    <t>黎万泽、乡镇党委书记、乡镇长</t>
  </si>
  <si>
    <t>社会效益：加快林果标准园建设，推动林果标准化种植。
经济效益：促进脱贫户、监测户新梅成园每亩收入3000元以上。</t>
  </si>
  <si>
    <t>jsx202429</t>
  </si>
  <si>
    <t>伽师甜菜种植补助项目</t>
  </si>
  <si>
    <t>1.英买里镇19个村：1村、2村、3村、4村、5村、6村、7村、8村、9村、11村、12村、13村、14村、15村、16村、17村、18村、19村、20村。
2.江巴孜乡23个村：1村、2村、3村、4村、5村、6村、7村、8村、9村、11村、13村、14村、15村、16村、18村、19村 、20村、21村、22村、23村、25村、26村、27村。
3、卧里托格拉克镇22个村：1村、3村、5村、6村、7村、8村、9村、10村、11村、12村、13村、14村、15村、16村、19村、20村、22村、23村、24村、25村、27村、28村。
4、米夏乡14个村：1村、2村、3村、4村、6村、7村、9村、10村、12村、17村、18村、19村、20村、21村。
5、夏普吐勒镇3个村：8村、14村、15村。
6、和夏阿瓦提镇18个村：4村、5村、6村、7村、8村、9村、13村、14村、15村、17村、19村、20村、25村、26村、27村、29村、30村、34村。
7.克孜勒苏乡36个村：1村、2村、3村、4村、5村、6村、7村、8村、9村、10村、11村、12村、13村、14村、15村、16村、17村、18村、19村、20村、21村、22村、23村、24村、25村、26村、30村、32村、33村、34村、35村、36村、37村、38村、39村、40村。
8.古勒鲁克乡19个村：2村、3村、4村、6村、7村、8村、9村、10村、11村、12村、14村、15村、16村、17、18村、19村、22村、23村、24村。
9.玉代克力克乡6个村：1村、3村、5村、7村、10村、11村。
10.铁日木乡6个村：2村、3村、7村、8村、9村、10村。
11.西克尔库勒镇12个村：1村、2村、4村、5村、11村、12村、13村、18村、19村、20村、23村、28村</t>
  </si>
  <si>
    <t>为全县11个乡镇178个村4273户脱贫户及监测对象种植的甜菜21623.46亩进行补助，每亩补助500元。总计1081.173万元。
1.英买里镇19个村869户4047.1亩，其中：库木艾日克（1）村5户23.5亩、阿亚克库木艾日克（2）村28户160亩、墩艾日克（3）村69户300.5亩、巴格托格拉克（4）村98户500.8亩、墩迪瓦依（5）村78户236亩、克皮乃克（6）村43户158.6亩、阿亚格克皮乃克村（7）村57户474.4亩、阿迪拉（8）村31户131亩、吐孜鲁克（9）村5户16.4亩、阿亚格英买里（11）村45户133.1亩、卡吾力（12）村69户415.5亩、巴什兰干（13）村65户333.1亩、阿亚克兰干（14）村40户206.4亩、克孜勒巴依拉克(15)村60户145.5亩、兰帕（16）村17户33.6亩、英阿瓦提（17）村59户248亩、古再（18）村44户237.8亩、卡日央塔克（19）村49户239.9亩、拉依力克（20）村7户50亩。
2.江巴孜乡23个村667户2567.76亩，其中：江巴孜（1）村3户5.3亩、阿克吐尔（2）村36户168亩、色日克托克拉克（3）村33户88.8亩、栏杆（4）村6户10.5亩、萨热依塔木（5）村61户333.2亩、科克库木（6）村55户204.2亩、开普台巴格（7）村3户41亩、艾格铁热克（8）村5户10.2亩、恰喀（9）村2户3.1亩、依排克其（11）村10户27.4亩、英兰干（13）村18户70.76亩、阿亚克仓（14）村48户133.3亩、其维克（15）村14户27.8亩、布鲁胡其（16）村17户41.4亩、吐格曼贝西（18）村22户51.2亩、尤库日吐格曼贝西（19）村14户22.5亩 、拍什塔克（20）村17户26.4亩、尕勒（21）村63户159.5亩、克其克江巴孜（22）村14户136.4亩、托万尕勒（23）村72户291.8亩、琼江巴孜（25）村8户36.8亩、喀热喀什（26）村87户515.3亩、仓（27）村59户162.9亩。
3.卧里托格拉克镇22个村320户1812.2亩，其中：塔格艾日克（1）村25户153.7亩、乌吐拉阔什库勒（3）村11户37.3亩、喀塔尔墩（5）村19户95.8亩、英巴格（6）村13户63.9亩、英阔什库勒（7）村5户25亩、卧里托格拉克（8）村17户319.4亩、阿亚格阔什库勒（9）村10户41亩、阿克吾斯塘（10）村18户112亩、阿亚格喀尕买里斯村（11）村1户3亩、强孜（12）村4户14亩、巴希硝尔介乃克（13）村4户11.5亩、亚帕勒托格勒克（14）村26户79.2亩、帕尔其托格拉克（15）村17户170.5亩、龙口（16）村14户41亩、盖孜乃库木（19）村27户71亩、乌堂（20）村8户25.5亩、巴什阿克代尔亚（22）28户131亩、喀尕买里斯（23）村30户193亩、阿亚格阿克达里亚（24）村22户128.9亩、喀热尤勒滚（25）村7户44亩、尤汗托格拉克（27）村5户31亩、巴扎（28）村9户20.5亩。
4.米夏乡14个村338户2325.8亩，其中：江尕勒霍依拉（1）村40户246.6亩、恰喀（2）村67户657.3亩、琼库尔克什拉克（3）村7户17.7亩、喀孜艾日克（4）村12户5.9亩、米夏（6）村1户3亩、托万塔尔夏（7）村15户89.5亩、伊勒提孜霍依拉（9）村7户20亩、英塔木（10）村82户451.5亩、英巴格（12）村16户14.7亩、夏合亚迪（17）村25户266.4亩、巴什英温（18）村3户17亩、阿亚格英温（19）村3户5亩、巴什欧依托格拉克（20）村44户443.1亩、阿亚格欧依托格拉克（21）村16户88.1亩。
5.夏普吐勒镇3个村7户130.7亩，其中：提木（8）村3户83.2亩、喀赞库勒村（14）村3户35.5亩、安江艾日克村（15）村1户12亩。
6、和夏阿瓦提镇18个村181户963.1亩，其中：喀热墩(4)村9户20亩、帕合塔买里斯(5)村7户105亩、阿瓦提买里斯(6)村31户339.6亩、英艾日克(7)村1户3.5亩、伊那克克买(8)村2户12.4亩、巴依托喀依(9)村18户50.5亩、阿亚克英买里(13)村19户47.4亩、夏合亚迪(14)村9户44.9亩、夏勒克(15)村33户58.8亩、墩吕克(17)村8户40.5亩、尕藏托格拉克（19）村9户61.3亩、巴什巴格恰（20）村1户2亩、喀热萨（25）村11户69.5亩、巴格托格拉克（26）村3户65亩、阔什托玛（27）村3户7.9亩、欧吐拉巴格恰（29）村5户14.1亩、拍孜瓦提艾日克（30）村11户18.7亩、代里亚博依（34）村1户2亩。
7.克孜勒苏乡36个村1195户5144亩（其中土地流转1965.7亩），其中：巴什栏杆（1）村6户17.8亩、阿亚克兰干（2）村10户48.5亩、库木巴格（3）村39户373.6亩、托喀依（4）村29户136.7亩、巴什勒格勒德玛（5）村10户45亩、勒格勒德玛（6）村39户213.2亩、阿亚格勒格勒德玛（7）村55户158.8亩、勒格里地玛央艾日克（8）村14户46.2亩、英兰干（9）村20户46.5亩、兰干买里斯（10）村11户43.1亩、巴什央艾日克（11）村3户8.8亩、央艾日克（12）村24户101.2亩、阔什托格拉克（13）村30户106亩、库台买（14）村36户242.3亩、巴格托格拉克（15）村32户177.1亩、约勒其（16）村64户263.4亩、塔格艾日克（17）村11户70.4亩、古里巴什（18）村52户202.9亩、翁艾日克（19）村2户3亩、琼艾日克（20）村28户53.5亩、夏勒艾热克（21）村19户41.9亩、巴格艾日克（22）村57户295.8亩、阿克艾日克（23）村76户397.5亩、温塔木（24）村46户110.8亩、巴什温塔木（25）村43户93.7亩、拜什塔木（26）村42户85亩、阿克托喀依（30）村8户19.8亩、其兰巴格（32）村35户61.3亩、英巴格（33）村62户150.3亩、吾斯塘博依（34）村13户45.8亩、阿克墩（35）村13户102.3亩、托库勒（36）村73户384.9亩、阿亚格奥依塔格（37）村57户294.2亩、吾依塔格（38）村69户365.8亩、巴什奥塔格（39）村42户187.2亩、托格拉克勒克（40）村25户149.7亩。
8.古勒鲁克乡19个村308户2594.3亩，其中：兰干（2）村56户92.4亩、古勒鲁克（3）村14户191.5亩、亚勒古孜塔勒（4）村6户100亩、欧吐拉古勒鲁克（6）村9户90亩、阿亚克古勒鲁克（7）村24户228.5亩、阿克提坎（8）村9户136亩、巴什阿勒克库勒（9）村9户305亩、阿勒克库勒（10）村1户20亩、喀日木库木（11）村20户131.6亩、拜什塔木（12）村12户125.5亩、托万拜什塔木（14）村7户170亩、阿亚格科克塔勒（15）村3户29亩、巴什阿恰勒（16）村13户184.2亩、克孜力库木（17）村6户52亩、堂力其（18）村19户114.2亩、科克塔勒（19）村50户167.3亩、塔然其（22）村29户110亩、英买里（23）村10户113.1亩、欧吐拉拜什塔木（24）村11户234亩。
9.玉代克力克乡6个村117户865.9亩（其中土地流转377.8亩），其中：堂来恰普提（1）村16户112.5亩、阿娜尔（3）村36户377.8亩、巴扎（5）村7户25.5亩、买代尼亚提（7）村24户87.7亩、乔拉克（10）村16户102亩、英买里（11）村18户160.4亩。
10.铁日木乡6个村124户502.9亩、其中：霍加艾日克（2）村6户6.2亩、托哈艾热克（3）村6户37.5亩、兰干（7）村13户47.9亩、仓（8）村4户30亩、铁日木乡恰央恰克提（9）村84户324.3亩、阿亚格兰干（10）村11户57亩。
11.西克尔12个村147户669.7亩，其中：库木库坦（1）村 9户23亩、克日克塔木（2）村 37户117亩、多来提巴格(4)村 31户186.5亩、库木科勒（5）村 1户7亩、萨尔吾斯（11）村 5户157亩、富民（12）村 3户8亩、阿恰勒(13)村 11户20.5亩、阿吉勒格里克（18）村 9户34.5亩、胡杨（19）村 16户52.1亩、红山（20）村 2户14亩、希望(23)村 4户15.1亩、达西（28）村 19户35亩。</t>
  </si>
  <si>
    <t>农业农村局、项目涉及乡镇</t>
  </si>
  <si>
    <t>聂太府、项目涉及乡镇书记、乡镇长</t>
  </si>
  <si>
    <t xml:space="preserve">社会效益：通过奖补方式增强脱贫户、监测户对甜菜种植的积极性。
经济效益：促进脱贫户、监测户每亩增收1000元以上。
</t>
  </si>
  <si>
    <t>jsx202472</t>
  </si>
  <si>
    <t>伽师县江巴孜乡小市场建设项目</t>
  </si>
  <si>
    <t>市场建设和农村物流</t>
  </si>
  <si>
    <t>江巴孜乡喀热喀什（26）村</t>
  </si>
  <si>
    <t>在江巴孜乡喀热喀什（26）村新建一座2层总面积1370.88平方米的小市场，并配套水、电、暖等附属设施，总投资500万元。资产归4个村所有：科克塔勒村、阿木巴尔其村、墩吕克村、库木科勒村，分红不低于5%。</t>
  </si>
  <si>
    <t>平方米</t>
  </si>
  <si>
    <t>社会效益:带动群众就业创业热情，增强商业氛围。
经济效益：增加村集体收入，带动脱贫人口就业。</t>
  </si>
  <si>
    <t>jsx202473</t>
  </si>
  <si>
    <t>伽师县克孜勒苏乡2024年基础设施建设项目</t>
  </si>
  <si>
    <t>克孜勒苏乡巴扎村</t>
  </si>
  <si>
    <t>在克孜勒苏乡巴扎村新建总面积530平方米基础设施及附属设施配套，总资金159.42万元。资产归2个村所有：兰干买里斯（10）村、约勒其（16）村，分红不低于5%。</t>
  </si>
  <si>
    <t>克孜勒苏乡人民政府</t>
  </si>
  <si>
    <t>王永贤</t>
  </si>
  <si>
    <t>jsx202481</t>
  </si>
  <si>
    <t>伽师县设施农业提质增效项目</t>
  </si>
  <si>
    <t>英买里镇阿亚格英买里（11）村</t>
  </si>
  <si>
    <t>对英买里镇阿亚格英买里（11）村228座日光温室进行改造，包含基质槽建设、防虫网改造、购买基质、棉被、5套集中水肥灌溉控制系统等，实现每座温室独立水肥控制。总投资397万元。</t>
  </si>
  <si>
    <t>社会效益：对设施农作基地进行改造提升，增强农作物反季节供应能力。
经济效益：带动&gt;160名脱贫人口,带动就业增加收入。</t>
  </si>
  <si>
    <t>jsx202482</t>
  </si>
  <si>
    <t>伽师县饲草料加工厂设备购置项目</t>
  </si>
  <si>
    <t>产地初加工和深加工</t>
  </si>
  <si>
    <t>江巴孜乡色日克托克拉克（3）村</t>
  </si>
  <si>
    <t>为进一步提高饲草料加工和利用率、提高养殖业生产利润、养殖户持续增收，对江巴孜乡色日克托克拉克（3）村购置饲草料加工专用制粒工段、辅助、玉米筒仓等设备购置和安装。资产归3个乡10个村集体所有（1.江巴孜乡：开旦木加依（10）村、拍什塔克（20）村；2.夏普吐勒镇：巴扎(1)村、克买（11）村、巴依托卡依（18）村、央艾日克（23）村；3.和夏阿瓦提镇：塞克孜阿代木（3）村、喀热墩维（23）村、阔什托玛（27）村代尔亚博依（37）村），每年分红不低于5%。投资950万元。</t>
  </si>
  <si>
    <t>畜牧局</t>
  </si>
  <si>
    <t>惠学龙</t>
  </si>
  <si>
    <t>社会效益：解决畜牧业发展精饲料问题，推动畜牧业发展。
经济效益：扩大脱贫户就业，带动就业岗位。</t>
  </si>
  <si>
    <t>jsx202483</t>
  </si>
  <si>
    <t>伽师县林果病虫害防治项目</t>
  </si>
  <si>
    <t>1.英买里镇20个村：1村，2村，3村，4村，5村，6村，7村，8村，9村，10村，11村，12村，13村，14村，15村，16村，17村，18村，19村，20村。
2.江巴孜乡23个村：2村，3村，4村，5村，6村，7村，8村，11村，12村，14村，15村，16村，17村，18村，19村，20村，21村，22村，23村，24村，25村，26村，27村。
3.卧里托格拉克镇14个村：1村，3村，4村，5村，7村、12村，13村，17村，18村，19村，21村、22，23村、24村。
4.克孜勒博依镇18个村：2村，4村，6村，8村，11村，12村，13村，15村，17村，18村，19村，21村，22村，23村，26村，29村，30村，31村。
5.米夏乡21个村；1村，2村，3村，4村，5村，6村，7村，8村，9村，10村，11村，12村，13村，14村，15村，16村，17村，18村，19村，20村，21村。
6.夏普吐勒镇24个村：1村，2村，3村，4村，5村，6村，7村，8村，9村，11村，12村，13村，14村，15村，16村，17村，18村，19村，20村，21村，22村，23村，24村。
7.和夏阿瓦提镇34个村：1村，2村，3村，4村，5村，6村，7村，8村，9村，10村，11村，12村，13村，14村，15村，16村，17村，18村，19村，20村，21村，22村，23村，24村，25村，26村，27村，28村，29村，30村，31村，32村，33村，34村。
8.克孜勒苏乡33个村：1村、2村、3村、4村、5村、6村、7村、8村、9村、10村、12村、14村、15村、16村、17村、18村、19村、20村、21村、22村、23村、24村、25村、26村、30村、32村、33村、35村、36村、37村、38村、39村、40村。
9.古勒鲁克乡22个村：1村、2村、3村、6村、7村、8村、9村、10村、11村、12村、13村、14村、15村、16村、17村，18村、19村、20村、21村、22村、23村、24村 。
10.玉代克力克乡12个村：1村，2村、3村、4村、5村、6村、7村、8村、9村、10村、11村、12村。
11.铁日木乡12个村：1村、2村、3村、4村、5村、6村、7村、8村、9村、10村、11村、12村。
12.巴仁镇8个村：1村、3村、4村、5村、6村、7村、8村、9村。
13.西克尔库勒镇：22个村：1村，2村，3村，4村，5村，6村，7村，8村，9村，10村，11村，13村，15村，16村，19村，21村，22村，23村，24村，25村，26村，27村，28村。</t>
  </si>
  <si>
    <t>为全县13个乡镇263个村14196户63991.23亩地实施林果病虫害防治项目，补助标准：120元/亩。总资金767.89476万元。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</si>
  <si>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jsx202488</t>
  </si>
  <si>
    <t>伽师县林果修剪项目</t>
  </si>
  <si>
    <t>为全县13个乡镇263个村14196户63991.23亩地实施林果修剪项目，补助标准：110元/亩。总资金703.90353万元。
1.英买里镇20个村3054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2067户6288.3亩：阿克吐尔（2）村64户134亩，色日克托克拉克（3)村230户691.4亩，栏杆（4）村131户371.5亩，萨热依塔木(5)村131户301亩，科克库木(6)村118户365.5亩，开普台巴格(7)村37户97亩，艾格铁热克(8)村65户157.5亩，依排克其(11)村32户87.8亩，克孜勒吉依木（12）村52户113.7亩，阿亚克仓(14)村102户386亩，其维克(15)村56户236.5亩，布鲁胡其(16)村64户141亩，墩恰喀尔（17)村66户197.7亩，吐格曼贝西(18)村91户280.7亩，尤库日吐格曼贝西(19)村59户191亩，拍什塔克(20)村45户146亩，尕勒(21)村70户168亩，克其克江巴孜（22）村89户243.8亩，托万尕勒(23)村211户584.5亩，克其克布鲁胡其（24）村155户546.1亩，琼江巴孜(25)村34户126.1亩，喀热喀什(26)村86户252.5亩，仓(27)村79户469亩。
3.卧里托格拉克镇14个村259户1215.4亩：塔格艾日克（1）村28户82亩，乌吐拉阔什库勒（3）村19户34.2亩，托格热克斯木村(4)村65户299.9亩，喀塔尔墩（5）3户7亩，英阔什库勒（7）村12户26亩、强孜（12）村19户94.8亩，巴希硝尔介乃克（13）村30户95.2亩，拜什托普（17）村13户54.8亩，销尔介乃克（18）村2户7亩，盖孜乃库木（19）村16户102.2亩，喀赞库勒（21）村6户23.8亩、巴什阿克代尔亚（22）13户186.5亩，喀尕买里斯（23）村10户51.5亩、阿亚格阿克达里亚（24）村23户150.5亩。
4.克孜勒博依镇18个村955户3792.1亩：居维其（2）村96户273.5亩，阿热买里(4)村56户290.2亩，克孜勒坎特（6）村64户179亩，英艾日克（8）村55户131.4亩，英阿依马克（11）村60户313.7亩，吾斯塘博依（12）村49户433.4亩，却勒库勒（13）村6户12亩，依提帕克（15）村98户533.5亩，阿亚格乔拉克（17）村47户117.8亩，巴什乔拉克（18）村34户213.5亩，坎迪尔勒克（19）村77户225亩，阿热克什拉克（21）村65户193.3亩，古力巴格（22）村25户114亩，色满（23）村48户231.5亩，阿依丁（26）村51户123.3亩，阿容（29）村12户39亩，博迪马勒（30）村31户106亩，喀拉央塔克（31）村81户262亩。
5.米夏乡21个村1628户7819.5亩，其中：江尕勒霍依拉（1）村131户474.2亩，恰喀（2）村114户947.5亩，琼库尔克什拉克（3）村64户278.1亩，喀孜艾日克（4）村60户207.1亩，琼霍伊拉（5）村24户68.3亩，米夏（6）村64户317.1亩，托万塔尔夏（7）村20户76亩，其兰力克（8）村88户310.5亩，伊勒提孜霍依拉（9）村113户386.3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928户3525.8亩：巴扎（1）村82户248亩，喀玛铁热克（2）村7户21亩，扎滚拉（3）村30户106.7亩，加依艾日克（4）村49户118.5亩，托万加依艾日克（5）村5户21亩，墩艾日克（6）村11户34.3亩，阿热夏普吐勒（7）村68户285.7亩，提木（8）村17户53.2亩，米里克（9）村92户664.5亩，克曼（11）村8户23.5亩，兰干（12）村24户104亩，巴依艾日克（13）村14户47亩，喀赞库勒（14）村20户99亩，安江艾日克（15）村27户61亩，其纳艾日克（16）村98户354.2亩，托什坎拉（17）村28户92亩，巴依托喀依（18）村89户327亩，恰依拉（19）村63户187.8亩，琼阿克艾日克（20）村27户118亩，克其克阿克艾日克（21）村27户95.5亩，库木墩（22）村32户148亩，央艾日克（23）村29户105.2亩，红旗（24）村81户210.7亩。
7.和夏阿瓦提镇34个村980户3218.4亩：吾斯塘博依（1）村51户147.7亩，阿木巴尔其（2）村27户40.5亩，塞克孜阿代木(3)村1户5亩，喀热墩（4）村27户80.5亩，帕合塔买里斯（5）村18户66亩，阿瓦提买里斯(6)村60户170亩，英艾日克（7）村5户12亩，伊那克克买（8）村6户20亩，巴依托喀依（9）村49户160.6亩，巴什英买里（10）村5户12亩，欧吐拉英买里（11）村62户144亩，墩艾日克（12）村38户86.4亩，阿亚克英买里（13）村55户144.2亩，夏合亚迪（14）村126户503.8亩，夏勒克（15）村38户205.5亩，托玛贝希（16）村5户13亩，墩吕克（17）村1户5亩，其日克（18）村75户508.6亩，尕藏托格拉克（19）村33户100.1亩，巴什巴格恰（20）村15户41.5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1420户4704.3亩，其中：巴什栏杆(1)村53户172.6亩、阿亚克兰干(2)村58户215.6亩、库木巴格（3）村29户65.3亩、托喀依（4）村17户85亩、巴什勒格勒德玛（5）村80户299.7亩、勒格勒德玛（6）村73户190.2亩、阿亚格勒格勒德玛（7）村29户65亩、勒格里地玛央艾日克（8）村19户43.6亩、英兰干（9）村32户127.7亩、兰干买里斯（10）村41户132亩、央艾日克(12)村56户164.4亩，库台买（14）村14户33.7亩、巴格托格拉克（15）村26户58亩、约勒其（16）村30户97亩、塔格艾日克（17）村75户290.2亩、古里巴什（18）村28户106.9亩、翁艾日克（19）村55户235亩、琼艾日克（20）村13户30亩、夏勒艾热克(21)村10户20.9亩、巴格艾日克（22）村58户243.7亩、阿克艾日克（23）村117户459.3亩、温塔木（24）村43户121.7亩、巴什温塔木（25）村116户308.2亩、拜什塔木（26）村35户101.5亩、阿克托喀依（30）村1户9亩、其兰巴格（32）村55户167.3亩、英巴格（33）村86户327.2亩、阿克墩（35）村35户209.7亩、托库勒(36)村30户94亩、阿亚格奥依塔格(37)村40户73.2亩、吾依塔格（38）村37户50.4亩、巴什奥塔格（39）村8户16.8亩、托格拉克勒克（40）村21户89.5亩。
9.古勒鲁克乡22个村330户1058.8亩，其中：巴什古勒鲁克村（1）村13户11亩、兰干（2）村6户2.6亩、古勒鲁克（3）村16户18亩、欧吐拉古勒鲁克（6）村20户51亩、阿亚克古勒鲁克（7）村5户15亩、阿克提坎（8）村15户38亩、巴什阿勒克库勒（9）村15户39.2亩、阿勒克库勒（10）村10户17.8亩、喀日木库木（11）村46户97.8亩、拜什塔木（12）村20户41亩、尤库日拜什塔木（13）村2户75亩、托万拜什塔木（14）村10户28亩、阿亚格科克塔勒（15）村11户66.5亩、巴什阿恰勒（16）村18户175.2亩、克孜力库木（17）村30户153.6亩，堂力其（18）村15户46.8亩、科克塔勒（19）村17户106亩、阿克托卡依（20）村20户26.7亩、苏巴斯提（21）村19户22.5亩、塔然其（22）村9户14.5亩、英买里（23）村4户9亩、欧吐拉拜什塔木（24）村9户3.6亩。
10.玉代克力克乡12个村866户4442.9亩：新梅129户510.8亩，其中：阿力囤托格拉克村10户28亩，阿娜尔（3）村30户148.5亩、巴扎（5）村4户8.5亩，百合提（2）村4户11亩，拜什喀帕（8）村7户10.5亩，多兰买里斯（6）村4户23亩，买代尼亚提买里斯（7）村2户4亩，乔拉克（10）村39户149.1亩，堂来恰普提（1）村11户80亩，英买里（11）村18户48.2亩。
石榴737户3932.1亩，堂来恰普提（1）村87户569.6亩，依提帕克（9）村12户44.3亩，英艾日克（12）村94户725亩，阿力囤托格拉克（4）村83户583亩，阿娜尔（3）村50户228.7亩、巴扎（5）村23户94亩，百合提（2）村41户179.2亩，拜什喀帕（8）村94户427亩，多兰买里斯（6）村71户336亩，买代尼亚提买里斯（7）村70户232.9亩，乔拉克（10）村68户340.5亩，英买里（11）村44户171.9亩。
11.铁日木乡12个村613户1492.3亩：新梅586户1437亩，其中铁格艾日克（1）村56户158亩、霍加艾日克（2）村45户96亩、托哈艾热克（3）村35户107.5亩、巴什铁日木（4）村46户63.4亩、阿亚格铁日木（5）村50户117亩、明克什拉克（6）村50户141亩、兰干（7）村37户142亩、仓（8）村31户34亩、恰央恰克提（9）村124户383亩、阿亚格兰干（10）村11户71亩、幸福（11）村58户38亩、铁日木（12）村43户86.1亩。杏梨27户55.3亩，其中霍加艾日克（2）村9户20.4亩、托哈艾热克（3）村8户16亩、幸福（11)村10户18.9亩。
12.巴仁镇8个村495户1290.03亩其中：巴仁（1）村22户28.4亩，叶勒坎科其克（3）村77户186.53亩，琼巴格（4）村95户245.2亩，阿热买里（5）村112户384亩，英吾斯塘博依（6）村46户83亩，赛依哈纳（7）村5户11.8亩，巴合其（8）村87户192.3亩，托万巴仁（9）村51户158.8亩。
13.西克尔库勒镇22个村601户2077.4亩，其中：库木库坦（1）村43户137亩，克日克塔木（2）村18户44亩，源泉（3）村32户187.8亩，多来提巴格（4）村59户214亩，库木科勒（5）村20户34.8亩，博斯坦（6）村49户351亩，比纳木（7）村42户119.8亩，和谐（8）村46户210亩，莫玛墩（9）村21户61亩，尤古买希勒克（10）村50户131.1亩，萨尔吾斯（11）村26户67亩，阿恰勒（13）村19户39亩，桥头（15）村3户5亩，金瓜（16）村5户9亩，胡杨（19）村2户2亩，恰拉欧萨（21）村41户114亩，阳光（22）村2户27.7亩，希望（23）村14户29.5亩，尤库日买里（24）村69户188亩，夏普吐勒买里斯（25）村7户24.8亩，苏坎阿斯特（26）村17户25.2亩，柯尔柯孜吐格（27）村9户23.2亩，达西（28）村7户32.5亩。</t>
  </si>
  <si>
    <t>jsx202484</t>
  </si>
  <si>
    <t>伽师县西克尔库勒镇富民村产业路建设项目</t>
  </si>
  <si>
    <t>伽师县西克尔库勒镇富民村</t>
  </si>
  <si>
    <t>在富民村新建砂石道路75543㎡，新建混凝土路面1919㎡，设施及附属配套。总投资391.63万元。</t>
  </si>
  <si>
    <t>农技术中心</t>
  </si>
  <si>
    <t>梁思学</t>
  </si>
  <si>
    <t>社会效益：提高农产品附加值
经济效益：带动脱贫户就业，增加收入。</t>
  </si>
  <si>
    <t>jsx202485</t>
  </si>
  <si>
    <t>伽师县现代农业综合示范园-供电建设项目</t>
  </si>
  <si>
    <t>在伽师县西克尔库勒镇富民村现代农业综合示范园新建10千伏架空线路12千米，新立12 米电杆219基。新装变压器17台，低压侧敷设电缆12945米，安装低压动力配电箱29套。总投资377.33万元。</t>
  </si>
  <si>
    <t>jsx202486</t>
  </si>
  <si>
    <t>伽师县现代农业综合示范园供水-建设项目</t>
  </si>
  <si>
    <t>在伽师县西克尔库勒镇富民村现代农业综合示范园建设供水外网，新建供水管线11000米，管径 De63~De200、 阀门井9座;泵房3座，每座建筑面积:20.52㎡，彩钢结构，地上1层及附属配套。总投资210万元。</t>
  </si>
  <si>
    <t>jsx202487</t>
  </si>
  <si>
    <t>伽师县智能温室建设项目</t>
  </si>
  <si>
    <t>伽师县英买里镇</t>
  </si>
  <si>
    <t>新建智能温室3680平方米，购置安装蔬菜种植温室内部技术设备14套、电锅炉及配套设备1套、变压器配套设备1套及电缆等附属配套设施。
资产归村集体所有。总投资1493万元。</t>
  </si>
  <si>
    <t>社会效益：发展乡村设施农业产业，促进作物生长科学化管理，提升产量与产值。
经济效益:增加农产品产量，提高农户收入，扶持&gt;200名脱贫人口发展产业。</t>
  </si>
  <si>
    <t>jsx202490</t>
  </si>
  <si>
    <t>伽师县牲畜人工授精补助项目</t>
  </si>
  <si>
    <t>养殖业基地</t>
  </si>
  <si>
    <t>13个乡镇</t>
  </si>
  <si>
    <t>对全县13个乡镇脱贫户（含监测户）的3万只羊进行人工授精补助，每只补助40元，总资金120万元。待人工授精完成、母羊受孕后开展验收，验收合格后进行补助。</t>
  </si>
  <si>
    <t>只</t>
  </si>
  <si>
    <t>社会效益：通过推广科学养殖技术，提升羊群品质，提高养殖效益。
经济效益：降低养殖成本，增加脱贫户、监测户收入。</t>
  </si>
  <si>
    <t>jsx202491</t>
  </si>
  <si>
    <t>伽师瓜种植补助</t>
  </si>
  <si>
    <t>1.英买里镇18个村：2村、3村、4村、5村、6村、7村、8村、9村、11村、12村、13村、14村、15村、16村、17村、18村、19村、20村。
2.江巴孜乡18个村：3村、5村、6村、8村、9村、12村、14村、16村、18村、19村 、20村，21村、22村、23村、24村、25村、26村、27村。
3.卧里托格拉克镇28个村：1村、2村、3村、4村、5村、6村、7村、8村、9村、10村、11村、12村、13村、14村、15村、16村、17村、18村、19村、20村、21村、22村、23村、24村、25村、26村、27村、28村。
4.克孜勒博依镇20个村：1村、2村、3村、10村、11村、12村、13村、14村、16村、21村、22村、23村、24村、25村、26村、27村、29村、30村、32村、33村。
5.米夏乡15个村：1村、3村、4村、6村、7村、8村、9村、10村、11村、12村、16村、18村、19村、20村、21村。
6.夏普吐勒镇18个村：1村、2村、5村、6村、7村、8村、9村、10村、12村、13村、14村、16村、17村、19村、20村、21村、22村、24村。
7.和夏阿瓦提镇34个村：1村、2村、3村、4村、5村、6村、7村、8村、9村、10村、11村、12村、13村、14村、15村、16村、17村、18村、19村、20村、21村、22村、23村、24村、25村、26村、27村、28村、29村、30村、31村、32村、33村、34村。
8.克孜勒苏乡36个村：1村、2村、3村、4村、5村、6村、7村、8村、9村、10村、11村、12村、13村、14村、15村、16村、17村、18村、19村、20村、21村、22村、23村、24村、25村、26村、30村、32村、33村、34村、35村、36村、37村、38村、39村、40村。
9.古勒鲁克乡24个村：1村、2村、3村、4村、5村、6村、7村、8村、9村、10村、12村、13村、14村、15村、16村、17村、18村、19村、20村、21村、22村、23村、24村。
10玉代克力克乡12个村：1村、2村、3村、4村、5村、6村、7村、8村、9村、10村、12村。
11.西克尔库勒镇27个村：1村、2村、3村、4村、5村、6村、7村、8村、9村、10村、11村、12村、13村、15村、16村、17村、18村、19村、20村、21村、22村、23村、24村、25村、26村、27村、28村。
12.铁日木乡11个村：1村、2村、3村、4村、5村、6村、7村、8村、9村、10村、12村。</t>
  </si>
  <si>
    <t>为全县12个乡镇256个村7206户脱贫户（含监测户）种植26750.3亩伽师瓜。待种植完成销售后进行验收补助，补助标准：500元/亩。总资金1337.515万元。
1.英买里镇20个村291户479.6亩，其中：阿亚克库木艾日克（2）村8户12.5亩、墩艾日克（3）村18户38.5亩、巴格托格拉克（4）村7户8.4亩、墩迪瓦依（5）村15户34亩、克皮乃克（6）村18户20亩、阿亚格克皮乃克（7）村44户43亩、阿迪拉（8）村42户67.4亩、吐孜鲁克（9）村3户4.5亩、阿亚格英买里（11）村15户25.5亩、卡吾力（12）村19户28.3亩、巴什兰干（13）村11户36亩、阿亚克兰干（14）村38户79.5亩、克孜勒巴依拉克（15）村13户12.5亩、兰帕（16）村15户31亩、英阿瓦提（17）村5户5亩、古再（18）村6户6亩、卡日央塔克（19）村6户14亩、拉依力克（20）村8户13.5亩。 
2.江巴孜乡18个村244户324.3亩，其中：色日克托克拉克（3）村22户16.1亩、萨热依塔木（5）村25户33.6亩、科克库木（6）村37户46.3亩、艾格铁热克（8）村2户5亩、恰喀（9）村1户1亩、克孜勒吉依木（12）村1户6亩、阿亚克仓（14）村13户13亩、布鲁胡其（16）村26户59.5亩、吐格曼贝西（18）村9户7亩、尤库日吐格曼贝西（19）村6户3亩 、拍什塔克（20）村2户2.5亩、尕勒（21）村23户39.5亩、克其克江巴孜（22）村7户10亩、托万尕勒（23）村16户19.5亩、克其克布鲁胡其（24）村3户3亩、琼江巴孜（25）村7户5.5亩、喀热喀什（26）村19户22.5亩、仓（27）村25户31.3亩。
3.卧里托格拉克镇28个村1121户6464.4亩，其中：塔格艾日克（1）村92户445.6亩、尤库日阔什库勒（2）村20户120.5亩、乌吐拉阔什库勒（3）村35户245.1亩、托格热克斯木（4）村42户308.9亩、喀塔尔墩（5）村62户450.5亩、英巴格（6）村44户369.7亩、英阔什库勒（7）村21户107亩、卧里托格拉克（8）村67户372亩、阿亚格阔什库勒（9）村100户532.9亩、阿克吾斯塘（10）村28户230.5亩、阿亚格喀尕买里斯村（11）村24户109.5亩、强孜（12）村16户77亩、巴希硝尔介乃克（13）村36户158.6亩、亚帕勒托格勒克（14）村65户338.2亩、帕尔其托格拉克（15）村27户147.5亩、龙口（16）村19户112亩、拜什托普（17）村10户38.1亩、销尔介乃克（18）村6户26亩、盖孜乃库木（19）村33户190.5亩、乌堂（20）村29户126.5亩、喀赞库勒（21）村13户63亩、巴什阿克代尔亚（22）村50户313.5亩、喀尕买里斯（23）村39户174.5亩、阿亚格阿克达里亚（24）村9户50亩、喀热尤勒滚（25）村51户182.5亩、托盖欧勒迪（26）村85户412.1亩、尤汗托格拉克（27）村33户283.5亩、巴扎（28）村65户478.7亩。
4.克孜勒博依镇20个村228户541.6亩，其中：先拜巴扎（1）村3户13亩、居维其（2）村3户9亩、库木买里斯（3）村3户3.3亩、巴什英阿依马克（10）村81户231.8亩、英阿依马克（11）村30户97.9亩、吾斯塘博依（12）村3户4.5亩、却勒库勒（13）村1户2亩、克孜勒巴依拉克（14）村4户4亩、英买里（16）村3户4亩、阿热克什拉克（21）村5户11.2亩、古力巴格（22）村17户26亩、色满（23）村6户10.5亩、浩罕（24）村16户18.5亩、木努尔（25）村2户8亩、阿依丁（26）村8户17.5亩、恰瓦拉（27）村8户15.5亩、阿容（29）村18户23.2亩、博迪马勒（30）村2户4.7亩、喀力克（32）村11户32亩、曲如其（33）村4户5亩。
5.米夏乡15个村157户218.2亩，其中：江尕勒霍依拉（1）村25户19.2亩、琼库尔克什拉克（3）村8户8亩、喀孜艾日克（4）村17户52亩、米夏（6）村17户20亩、托万塔尔夏（7）村4户6亩、其兰力克（8）村6户15亩、伊勒提孜霍依拉（9）村10户12.8亩、英塔木（10）村4户4亩、尤库日塔尔夏（11）村2户2.2亩、英巴格（12）村5户11.5亩、吐格巴斯特（16）村10户11.5亩、巴什英温（18）村13户14.7亩、阿亚格英温（19）村20户24.3亩、巴什欧依托格拉克（20）村13户13.5亩、阿亚格欧依托格拉克（21）村3户3.5亩。
6.夏普吐勒镇18个村110户186亩，其中：巴扎（1）村2户3亩、喀玛铁热克（2）村1户1亩、托万加依艾日克（5）村2户3.5亩、墩艾日克（6）村1户2亩、阿热夏普吐勒（7）村41户57.5亩、提木（8）村1户1亩、米里克（9）村9户20.5亩、依肯苏（10）村10户13.5亩、兰干（12）村3户4.5亩、巴依艾日克（13）村3户5.5亩、喀赞库勒（14）村6户14亩、其纳艾日克（16）村12户19.5亩、托什坎拉（17）村1户2亩、恰依拉（19）村4户6亩、琼阿克艾日克（20）村1户1.5亩、克其克阿克艾日克（21）村1户3亩、库木墩（22）村7户12.5亩、红旗（24）村5户15.5亩。
7.和夏阿瓦提镇34个村682户1852.2亩，其中：吾斯塘博依（1）村24户53亩、阿木巴尔其（2）村27户36.2亩、塞克孜阿代木（3）村11户12.9亩、喀热墩（4）村7户16.8亩、帕合塔买里斯（5）村16户62.5亩、阿瓦提买里斯（6）村32户115亩、英艾日克（7）村1户2亩、伊那克克买（8）村11户37亩、巴依托喀依（9）村87户130亩、巴什英买里（10）村67户157亩、欧吐拉英买里（11）村38户84.5亩、墩艾日克（12）村19户31.2亩、阿亚克英买里（13）村48户99.8亩、夏合亚迪（14）村17户52亩、夏勒克（15）村27户61亩、托玛贝希（16）村3户11亩、墩吕克（17）村9户24亩、其日克（18）村8户18亩、尕藏托格拉克（19）村12户88亩、巴什巴格恰（20）村36户105.4亩、阿亚克巴格恰（21）村10户32.5亩、色满（22）村3户17亩、喀热都维（23）村11户41亩、依然（24）村31户71亩、喀热萨（25）村7户65亩、巴格托格拉克（26）村33户65亩、阔什托玛（27）村3户7.9亩、克亚克勒克（28）村1户1亩、欧吐拉巴格恰（29）村17户43亩、拍孜瓦提艾日克（30）村14户28.5亩、亚格其阿依万（31）村5户16亩、光明（32）村11户34亩、幸福（33）村29户225亩、代里亚博依（34）村7户8亩。
8.克孜勒苏乡36个村1399户4394.6亩，其中：巴什栏杆（1）村38户96亩、阿亚克兰干（2）村41户91.9亩、木巴格（3）村16户42.4亩、托喀依（4）村12户27亩、巴什勒格勒德玛（5）村24户66.1亩、勒格勒德玛（6）村24户37亩、阿亚格勒格勒德玛（7）村27户44.7亩、勒格里地玛央艾日克村（8）村34户95亩、英兰干（9）村12户39亩、兰干买里斯（10）村55户143.3亩、巴什央艾日克（11）村14户35.5亩、央艾日克（12）村69户219.2亩、阔什托格拉克（13）村63户530.5亩、库台买（14）村23户74亩、巴格托格拉克（15）村57户163.9亩、约勒其（16）村49户146亩、塔格艾日克（17）村40户90亩、古里巴什（18）村20户46.5亩、翁艾日克（19）村16户59.1亩、琼艾日克（20）村42户63亩、夏勒艾热克（21）村18户38.4亩、巴格艾日克（22）村65户223.7亩、阿克艾日克（23）村51户201.7亩、温塔木（24）村30户67.7亩、巴什温塔木（25）村41户106.9亩、拜什塔木（26）村64户161.7亩、阿克托喀依（30）村7户23.8亩、其兰巴格（32）村29户72亩、英巴格（33）村75户228.8亩、吾斯塘博依（34）村25户55亩、阿克墩（35）村60户245.1亩、托库勒（36）村41户149.1亩、阿亚格奥依塔格（37）村79户291亩、吾依塔格（38）村43户86.7亩、巴什奥塔格（39）村50户158.9亩、托格拉克勒克（40）村45户174亩。
9.古勒鲁克乡23个村1265户5725.7亩，其中：巴什古勒鲁克（1）村56户186亩、兰干（2）村41户132.5亩、古勒鲁克（3）村68户184.8亩、亚勒古孜塔勒（4）村65户156亩、古勒鲁克乡英巴格（5）村63户348.5亩、欧吐拉古勒鲁克（6）村56户249亩、阿亚克古勒鲁克（7）村24户103.8亩、阿克提坎（8）村56户253亩、巴什阿勒克库勒（9）村66户215亩、阿勒克库勒（10）村83户306亩、拜什塔木（12）村63户303亩、尤库日拜什塔木（13）村59户284.4亩、托万拜什塔木（14）村58户358亩、阿亚格科克塔勒（15）村42户227亩、巴什阿恰勒（16）村62户285.4亩、克孜力库木（17）村28户211亩、堂力其（18）村65户342.7亩、科克塔勒（19）村71户368.9亩、阿克托卡依（20）村43户141.5亩、苏巴斯提（21）村32户160.8亩、塔然其（22）村68户414.5亩、英买里（23）村41户288.5亩、欧吐拉拜什塔木（24）村55户205.4亩。
10.玉代克力克乡12个村350户1409.5亩，其中：堂来恰普提（1）村72户252.5亩、百合提（2）村9户57.5亩、阿娜尔（3）村32户122亩、阿力囤托格拉克（4）村13户75亩、巴扎（5）村41户198.7亩、多兰买里斯（6）村17户37.5亩、买代尼亚提买里斯（7）村21户51.2亩、拜什喀帕（8）村20户80亩、依提帕克（9）村17户38.5亩、乔拉克（10）村49户270.5亩、英买里（11）村50户195.1亩、英艾日克（12）村9户31亩。
11.西克尔库勒镇27个村1008户4485.4亩，其中：库木库坦（1）村60户188.5亩、克日克塔木（2）村59户279亩、源泉（3）村50户120.1亩、多来提巴格（4）村64户317.5亩、库木科勒（5）村12户35.7亩、博斯坦（6）村8户15.9亩、比纳木（7）村1户2亩、和谐（8）村2户3亩、莫玛墩村（9）村34户138.5亩、尤古买希勒克（10）村18户61.6亩、萨尔吾斯（11）村5户6.8亩、富民（12）村4户2.9亩、阿恰勒（13）村64户363.1亩、桥头（15）村23户60.5亩、金瓜（16）村48户275亩、向阳（17）村114户469.7亩、阿吉勒格里克（18）村40户176.8亩、胡杨（19）村83户389.2亩、红山（20）村74户361亩、恰拉欧萨（21）村69户353亩、阳光（22）村21户93.5亩、希望（23）村56户202.4亩、尤库日买里（24）村40户154.2亩、夏普吐勒买里斯（25）村31户315.5亩、苏坎阿斯特（26）村16户70.5亩、克尔克孜吐格（27）村6户15.5亩、达西（28）村6户14亩。
12.铁日木乡11个村351户668.8亩，其中：铁格艾日克（1）村31户32.8亩、霍加艾日克（2）村22户32亩、托哈艾热克（3）村7户9亩、巴什铁日木（4）村15户26亩、阿亚格铁日木（5）村6户13.5亩、明克什拉克（6）村16户40.1亩、兰干（7）村70户107.2亩、仓（8）村18户42.5亩、恰央恰克提（9）村101户215.2亩、阿亚格兰干（10）村64户149.5亩、铁日木（12）村1户1亩。</t>
  </si>
  <si>
    <t>聂太府</t>
  </si>
  <si>
    <t xml:space="preserve">社会效益：通过奖补方式增强脱贫户、监测户对伽师瓜种植的积极性。
经济效益：促进脱贫户、监测户每亩增收1000元以上。
</t>
  </si>
  <si>
    <t>jsx202493</t>
  </si>
  <si>
    <t>伽师县克孜勒博依镇博迪马勒（30）村产业配套建设项目</t>
  </si>
  <si>
    <t>克孜勒博依镇博迪马勒（30）村</t>
  </si>
  <si>
    <r>
      <rPr>
        <sz val="20"/>
        <rFont val="方正仿宋_GBK"/>
        <charset val="134"/>
      </rPr>
      <t>为保障克孜勒博依镇博迪马勒（30）村粮食作物、伽师瓜、新梅的用水安全，减少水资源浪费和群众投入，解决制约产业高质量发展的瓶颈问题，完善供水渠系及配套建筑物，长度3.45km，设计流量0.5～0.2m</t>
    </r>
    <r>
      <rPr>
        <sz val="20"/>
        <rFont val="宋体"/>
        <charset val="134"/>
      </rPr>
      <t>³</t>
    </r>
    <r>
      <rPr>
        <sz val="20"/>
        <rFont val="方正仿宋_GBK"/>
        <charset val="134"/>
      </rPr>
      <t>/s，计划总投资395万元。</t>
    </r>
  </si>
  <si>
    <t>jsx202494</t>
  </si>
  <si>
    <t>伽师县克孜勒博依镇阿娜尔库勒（5）村及阿热克什拉克（21）村产业配套建设项目</t>
  </si>
  <si>
    <t>克孜勒博依镇阿娜尔库勒（5）村、阿热克什拉克（21）村</t>
  </si>
  <si>
    <r>
      <rPr>
        <sz val="20"/>
        <color theme="1"/>
        <rFont val="方正仿宋_GBK"/>
        <charset val="134"/>
      </rPr>
      <t>为保障克孜勒博依镇2个村粮食作物、伽师瓜、新梅的用水安全，减少水资源浪费和群众投入，解决制约产业高质量发展的瓶颈问题，完善2条供水渠系及配套建筑物，长度4km，设计流量0.5～0.2m</t>
    </r>
    <r>
      <rPr>
        <sz val="20"/>
        <color theme="1"/>
        <rFont val="宋体"/>
        <charset val="134"/>
      </rPr>
      <t>³</t>
    </r>
    <r>
      <rPr>
        <sz val="20"/>
        <color theme="1"/>
        <rFont val="方正仿宋_GBK"/>
        <charset val="134"/>
      </rPr>
      <t>/s，计划总投资398万元。其中，阿娜尔库勒（5）村0.8公里，阿热克什拉克（21）村3.2公里。</t>
    </r>
  </si>
  <si>
    <t>jsx202495</t>
  </si>
  <si>
    <t>伽师县新梅产业发展基础设施建设配套项目</t>
  </si>
  <si>
    <r>
      <rPr>
        <sz val="20"/>
        <color theme="1"/>
        <rFont val="方正仿宋_GBK"/>
        <charset val="134"/>
      </rPr>
      <t>在英买里镇阿亚格英买里（11）村新梅示范园建设防渗渠2.215公里，设计流量0.2-0.3m</t>
    </r>
    <r>
      <rPr>
        <sz val="20"/>
        <color theme="1"/>
        <rFont val="宋体"/>
        <charset val="134"/>
      </rPr>
      <t>³</t>
    </r>
    <r>
      <rPr>
        <sz val="20"/>
        <color theme="1"/>
        <rFont val="方正仿宋_GBK"/>
        <charset val="134"/>
      </rPr>
      <t>/s，并配套渠系建筑物。解决  亩新梅用水问题，增加新梅产量，计划资金180万元。</t>
    </r>
  </si>
  <si>
    <t>jsx2024103</t>
  </si>
  <si>
    <t>伽师县古勒鲁克乡科克塔勒（19）村壮大村集体经济项目</t>
  </si>
  <si>
    <t>古勒鲁克乡科克塔勒（19）村</t>
  </si>
  <si>
    <t>新建小市场一座，建筑面积450平米，地上2层，框架结构，并配套给水管 120 米、排水管84米、电缆 200米，地坪200平方米，成品化粪池一座等附属设施，计划投资150万元。</t>
  </si>
  <si>
    <t>古勒鲁克乡</t>
  </si>
  <si>
    <t>袁尚满</t>
  </si>
  <si>
    <t>社会效益:带动群众就业创业热情，增强商业氛围。
经济效益：增加村集体收入，预计资产收入2万元以上，带动&gt;10名脱贫人口就业。</t>
  </si>
  <si>
    <t>jsx2024113</t>
  </si>
  <si>
    <t>伽师县米夏乡英塔木（10）村产业发展基础设施配套项目</t>
  </si>
  <si>
    <t>小型农田水利设施</t>
  </si>
  <si>
    <t>米夏乡3个村:其兰力克（8）村、英塔木（10）村、尤库日塔尔夏（11）村。</t>
  </si>
  <si>
    <t>建设防渗渠道3.5km及其附属设施，流量0.4-0.2m³/s，总投资385万元。</t>
  </si>
  <si>
    <t>米夏乡</t>
  </si>
  <si>
    <t xml:space="preserve">社会效益：完善产业基础设施，促进产业发展，扶持&gt;400名脱贫人口发展产业。
</t>
  </si>
  <si>
    <t>jsx2024115</t>
  </si>
  <si>
    <t>伽师县江巴孜乡栏杆(4)村产业发展基础设施配套项目</t>
  </si>
  <si>
    <t>产业基础设施</t>
  </si>
  <si>
    <t>栏杆（4）村</t>
  </si>
  <si>
    <t>为保障江巴孜乡栏杆（4）村粮食作物、伽师瓜、新梅、杏子的用水安全，减少水资源浪费和群众投入，解决制约产业高质量发展的瓶颈问题，完善1条供水设施防渗改建及渠系配套建筑物，长度5公里，流量0.2-0.5m³/S，计划投资397万元。</t>
  </si>
  <si>
    <t>江巴孜乡</t>
  </si>
  <si>
    <t>牛全科</t>
  </si>
  <si>
    <t>jsx2024121</t>
  </si>
  <si>
    <t>伽师县英买里镇阿亚格英买里村产业发展项目</t>
  </si>
  <si>
    <t>英买里乡11村</t>
  </si>
  <si>
    <t>场地硬化：硬化面积2960㎡。给水工程：PE给水管420m，检查井1座。供热工程：锅炉房80.87㎡两座，1000KW电锅炉2台及配套设施。供热管网280X2m，检查井4座。供电工程：变压器1250KVA两台，400KVA一台，电缆线2000m.计划投资389万元。</t>
  </si>
  <si>
    <t>农技中心</t>
  </si>
  <si>
    <t>社会效益：通过苗木培育，促进农业产业发展。
经济效益：带动&gt;8万名脱贫人口发展产业。</t>
  </si>
  <si>
    <t>jsx2024105</t>
  </si>
  <si>
    <t>伽师县铁日木乡林带整治项目</t>
  </si>
  <si>
    <t>铁日木乡2个村：1村、8村。</t>
  </si>
  <si>
    <t>对铁日木乡铁格艾日克村、仓村林带整治21370.32平方米，铺设灌溉管网2286米及附属设施建设。计划资金：50万元
其中：
1、铁格艾日克村林带整治11100平方米，仓村林带整治10270.32平方米标准19元/平方米，总投资40万元；
2、铺设灌溉管网2286米及附属设施，标准41.5元/米，总投资10万元；</t>
  </si>
  <si>
    <t>凯赛尔江·木太力甫</t>
  </si>
  <si>
    <t>社会效益：改善乡村人居环境，增加村庄绿化覆盖率。</t>
  </si>
  <si>
    <t>二</t>
  </si>
  <si>
    <t>乡村建设行动</t>
  </si>
  <si>
    <t>jsx202430</t>
  </si>
  <si>
    <t>伽师县2024年西克尔库勒新镇交通基础设施建设项目</t>
  </si>
  <si>
    <t>农村道路建设（通村路、通户路、小型桥梁等）</t>
  </si>
  <si>
    <t xml:space="preserve">西克尔库勒镇19个村：库木库坦（1）村、多来提巴格（4）村、库木科勒（5）村、博斯坦（6）村、比纳木（7）村、和谐（8）村、莫玛墩（9）村、萨尔吾斯（11）村、富民（12）村、阔若克（14）村、桥头（15）村、金瓜（16）村、向阳（17）村、恰拉欧萨（21）村、阳光（22）村、希望（23）村、苏坎阿斯特（26）村、柯尔克孜吐格（27）村、达西（28）村。
</t>
  </si>
  <si>
    <t>西克尔库勒新镇共修建村组道路建设41.3公里，投资3350万元。                                                                                                                           1、西克尔库勒镇村组道路22.90公里，投资1600万元。库木库坦（1）村2.4公里、库木科勒（5）村1.48公里、博斯坦（6）村2.54公里、比纳木（7）村1.6公里、和谐（8）村0.43公里、莫玛墩（9）村1.14公里、萨尔吾斯（11）村1.17公里、富民（12）村0.87公里、阔若克（14）村0.74公里、桥头（15）村1公里、金瓜（16）村0.33公里、向阳（17）村3.35公里、恰拉欧萨（21）村1.4公里、阳光（22）村0.8公里、希望（23）村0.57公里、苏坎阿斯特（26）村2.58公里、达西（28）村0.5公里。
2、西克尔库勒镇区主要连接线道路18.4公里，投资1750万元。多来提巴格（4）村9.7公里、柯尔克孜吐格（27）村8.7公里。</t>
  </si>
  <si>
    <t>社会效益：完善公共交通基础设施，保障群众出行道路安全，提高生产生活水平。完善道路里程41.3公里。
经济效益：减少群众出行成本，为群众生产生活提供便利，加强群众之间的交流。</t>
  </si>
  <si>
    <t>jsx202433</t>
  </si>
  <si>
    <t>伽师县农村污水处理项目</t>
  </si>
  <si>
    <t>污水处理</t>
  </si>
  <si>
    <t>和夏阿瓦提镇托玛贝希（16）村</t>
  </si>
  <si>
    <t>和夏阿瓦提镇托玛贝希（16）村污水管网建造15.44公里，一体化提升泵站3套，污水一体化处理设施1套及其他基础配套设施建设，总投资1400万元</t>
  </si>
  <si>
    <t>住建局、项目涉及乡镇</t>
  </si>
  <si>
    <t>聂太府、项目所在乡镇党委书记、乡镇长</t>
  </si>
  <si>
    <t>社会效益：完善乡村基础设施，提升乡村污水处理能力，改善脱贫人口生产生活环境。
经济效益：提升了污水处理效益，降低农民群众污水处理成本。</t>
  </si>
  <si>
    <t>jsx202434</t>
  </si>
  <si>
    <t>伽师县乡村规划项目</t>
  </si>
  <si>
    <t>村庄规划编制（含编修）补助</t>
  </si>
  <si>
    <t>英买里镇阿亚克库艾日（2）村、江巴孜乡克其克江巴孜（22）村、卧里托格拉克镇阿克吾斯塘（10）村、克孜勒博依镇坎迪尔勒克（19）村、米夏乡阿亚格英温（19）村、夏普吐勒镇托什坎拉（17）村、和夏阿瓦提镇色满（22）村、克孜勒苏乡阿克墩（35）村、玉代克力克乡多兰买里斯（6）村、铁日木乡托哈艾热克村（3）村、西克尔库勒镇红山20）村。</t>
  </si>
  <si>
    <t>对12个村进行村庄规划，每个村20万元，总资金240万元。</t>
  </si>
  <si>
    <t>乡村振兴局</t>
  </si>
  <si>
    <t>宋昭才</t>
  </si>
  <si>
    <t>社会效益：制定长期村庄规划，为乡村振兴打下建设基础。
经济效益：完善乡村生产生活水平，增加群众参与到项目实施中，扩大经济收益和增加收入。</t>
  </si>
  <si>
    <t>jsx202435</t>
  </si>
  <si>
    <t>伽师县西克尔库勒镇西克尔村2024年自治区重点示范村建设项目</t>
  </si>
  <si>
    <t>农村基础设施、人居环境整治</t>
  </si>
  <si>
    <t>西克尔库勒镇西克尔村</t>
  </si>
  <si>
    <t>在西克尔库勒镇西克尔村建设公共厕所4座；村级供水、排水工程650米、电力设施等基础设施，总投资1155万元。援疆资金785万元用于人居环境整治和污水处理项目。</t>
  </si>
  <si>
    <t>西克尔库勒镇人民政府</t>
  </si>
  <si>
    <t>乡镇党委书记、乡镇长</t>
  </si>
  <si>
    <t>社会效益：完善乡村基础设施，提升乡村人居环境，提高乡村公共服务能力，为乡村振兴打下坚实基础。
经济效益：加强农民群众通过项目实施投劳获取酬金，提升家庭经济收入，改善&gt;200脱贫人口生产生活环境。</t>
  </si>
  <si>
    <t>jsx202436</t>
  </si>
  <si>
    <t>伽师县江巴孜乡墩恰喀尔（17）村2024年自治区重点示范村建设项目</t>
  </si>
  <si>
    <t>江巴孜乡17村</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</si>
  <si>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</si>
  <si>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社会效益：完善乡村基础设施，提升乡村人居环境，提高乡村公共服务能力，为乡村振兴打下坚实基础。
经济效益：加强农民群众通过项目实施投劳获取酬金，提升家庭经济收入，改善&gt;300脱贫人口生产生活环境。</t>
  </si>
  <si>
    <t>jsx202437</t>
  </si>
  <si>
    <t>伽师县夏普吐勒镇托什坎拉（17）村2024年示范村建设项目</t>
  </si>
  <si>
    <t>夏普吐勒镇17村</t>
  </si>
  <si>
    <t>在夏普吐勒镇托什坎拉（17）村新建排水管网16公里及配套设施，公共厕所1座127平方米，经济林绿化种植25亩；购置配备垃圾设施120个、电商服务平台1座、进行人居环境整治等，总投资1720万元。</t>
  </si>
  <si>
    <t>jsx202438</t>
  </si>
  <si>
    <t>伽师县西克尔库勒镇西克尔村附属配套项目（一期）工程</t>
  </si>
  <si>
    <t>农村供水保障建设项目</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</si>
  <si>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</si>
  <si>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平
方
米</t>
  </si>
  <si>
    <t>吕明江</t>
  </si>
  <si>
    <t>社会效益：完善乡村基础设施，提升乡村人居环境，改善脱贫人口生产生活环境。
经济效益：加强农民群众通过项目实施投劳获取酬金，提升家庭经济收入，改善&gt;200脱贫人口生产生活环境。</t>
  </si>
  <si>
    <t>jsx202439</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</si>
  <si>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</si>
  <si>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</si>
  <si>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jsx202442</t>
  </si>
  <si>
    <t>伽师县英买里镇生活垃圾综合处置站设备采购项目</t>
  </si>
  <si>
    <t>生活垃圾处理</t>
  </si>
  <si>
    <t>英买里镇英买里（10）村</t>
  </si>
  <si>
    <t>为解决农村垃圾后续处理问题，英买里镇英买里（10）村采购日处理5吨生活垃圾处理设备1套及其相关配套设备、包含设备运输、安装、调试。，资金388万元。</t>
  </si>
  <si>
    <t>罗军</t>
  </si>
  <si>
    <t>社会效益：提升乡村人居环境，解决农村垃圾堆放、填埋无法后续处理的问题。
经济效益：提升群众生活垃圾处理能力，处理效率，降低环境整治成本，美化人居环境。扶持&gt;20人脱贫人口参与务工，增加经济收入。</t>
  </si>
  <si>
    <t>jsx202441</t>
  </si>
  <si>
    <t>伽师县2024年农村居民“煤改电”工程建设项目</t>
  </si>
  <si>
    <t>农村清洁能源设施建设</t>
  </si>
  <si>
    <t>伽师县各乡镇</t>
  </si>
  <si>
    <t>对3830户脱贫户（含监测户）开展煤改电建设，解决脱贫户冬季采暖问题，每户补助900元/户，资金344.7万元。</t>
  </si>
  <si>
    <t>发改委、住建局</t>
  </si>
  <si>
    <t>项目所在乡镇党委书记、乡镇长</t>
  </si>
  <si>
    <t>社会效益：解决3830名脱贫户冬季采暖问题，改善脱贫人口生产生活条件。
经济效益：降低农民群众冬季采暖支出，改善生活条件。</t>
  </si>
  <si>
    <t>jsx202462</t>
  </si>
  <si>
    <t>伽师县克孜勒苏乡古里巴什（18）村农村生活垃圾综合处置站设备采购项目</t>
  </si>
  <si>
    <t>克孜勒苏乡古里巴什（18）村</t>
  </si>
  <si>
    <t>为解决农村垃圾后续处理问题，克孜勒苏乡古里巴什（18）村采购日处理5吨生活垃圾处理设备1套及其相关配套设备、包含设备运输、安装、调试。建设设备用房、业务用房，资金700万元。</t>
  </si>
  <si>
    <t>jsx202463</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</si>
  <si>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</si>
  <si>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为解决农村垃圾后续处理问题，古勒鲁克乡阿勒克库勒（10）村采购日处理5吨生活垃圾处理设备1套及其相关配套设备、包含设备运输、安装、调试。建设设备用房、业务用房，资金750万元。</t>
  </si>
  <si>
    <t>社会效益：提升乡村人居环境，解决农村垃圾堆放、填埋无法后续处理的问题。
经济效益：提升群众生活垃圾处理能力，提高处理效率，降低环境整治成本，美化人居环境。扶持&gt;20人脱贫人口参与务工，增加经济收入。</t>
  </si>
  <si>
    <t>jsx202464</t>
  </si>
  <si>
    <t>伽师县玉代克力克乡堂来恰普提（1）村农村生活垃圾综合处置站设备采购项目</t>
  </si>
  <si>
    <t>玉代克力克乡堂来恰普提（1）村</t>
  </si>
  <si>
    <t>为解决农村垃圾后续处理问题，玉代克力克乡堂来恰普提（1）村采购日处理5吨生活垃圾处理设备1套及其相关配套设备、包含设备运输、安装、调试。建设设备用房、业务用房，资金700万元。</t>
  </si>
  <si>
    <t>jsx202465</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</si>
  <si>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</si>
  <si>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为解决农村垃圾后续处理问题，西克尔库勒镇西克尔村采购日处理5吨生活垃圾处理设备1套及其相关配套设备、包含设备运输、安装、调试。建设设备用房、业务用房，资金700万元。</t>
  </si>
  <si>
    <t>jsx202466</t>
  </si>
  <si>
    <t>伽师县克孜勒博依镇英艾日克（8）村入户路建设项目</t>
  </si>
  <si>
    <t>克孜勒博依镇8村</t>
  </si>
  <si>
    <t>在英艾日克（8）村完善入户路建设面积18400平方米，投资275万元。</t>
  </si>
  <si>
    <t>社会效益：完善公共交通基础设施，保障群众出行道路安全，提高生产生活水平。
经济效益：为群众生产生活提供便利，加强群众之间的交流。</t>
  </si>
  <si>
    <t>jsx202467</t>
  </si>
  <si>
    <t>伽师县米夏乡2024年入户路建设项目</t>
  </si>
  <si>
    <t>米夏乡2村、5村、7村、8村、9村、10村、12村、13村、19村、20村、21村</t>
  </si>
  <si>
    <t>建设入户路29400平方米，按135元/平方米计算，总投资396.9万元。</t>
  </si>
  <si>
    <t>jsx202468</t>
  </si>
  <si>
    <t>伽师县古勒鲁克乡拜什塔木（12）村农村污水处理项目</t>
  </si>
  <si>
    <t>古勒鲁克乡拜什塔木（12）村</t>
  </si>
  <si>
    <t>对古勒鲁克乡拜什塔木（12）村易地搬迁点42户集中居住区进行污水处理改造，建设污水处理池，对群众产生污水进行统一收集处理，计划投入资金120万元。</t>
  </si>
  <si>
    <t>jsx202469</t>
  </si>
  <si>
    <t>伽师县玉代克力克乡英艾日克（12）村农村污水处理项目</t>
  </si>
  <si>
    <t>玉代克力克乡英艾日克（12）村</t>
  </si>
  <si>
    <t>对玉代克力克乡英艾日克（12）村2组71户集中居住区进行污水处理改造，建设污水处理池，对群众产生污水进行统一收集处理，计划投入资金210万元。</t>
  </si>
  <si>
    <t>jsx202479</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</si>
  <si>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</si>
  <si>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</si>
  <si>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jsx202480</t>
  </si>
  <si>
    <t>伽师县克孜勒博依镇（14）村农村道路建设项目</t>
  </si>
  <si>
    <t>克孜勒博依镇克孜勒巴依拉克（14）村</t>
  </si>
  <si>
    <t>伽师县克孜勒博依镇（14）村农村道路建设项目4.8公里，投资320万元。
1、克孜勒博依镇1个村4.8公里，投资320万元。克孜勒巴依拉克（14）村4.8公里。</t>
  </si>
  <si>
    <t>社会效益：完善公共交通基础设施，保障群众出行道路安全，提高生产生活水平。完善道路里程4.8公里。
经济效益：减少群众出行成本，为群众生产生活提供便利，加强群众之间的交流。</t>
  </si>
  <si>
    <t>jsx202496</t>
  </si>
  <si>
    <t>伽师县古勒鲁克乡喀日木库木(11)村消防设施建设项目</t>
  </si>
  <si>
    <t>古勒鲁克乡喀日木库木(11)村</t>
  </si>
  <si>
    <t>为古勒鲁克乡喀日木库木(11)村完善消防水池及控制室，建设消防控制室15平米和配套设施，消防水池600立方，该村位于巴扎村，消防设施的建设可提高商业区和群众居住区消防安全的应急能力，资金85万元。</t>
  </si>
  <si>
    <t>立方</t>
  </si>
  <si>
    <t>杨爱强</t>
  </si>
  <si>
    <t>社会效益：完善乡村基础设施，提高商业区和群众居住区消防安全的应急能力，为乡村振兴打下坚实基础。
经济效益：加强农民群众通过项目实施投劳获取酬金，提升家庭经济收入。</t>
  </si>
  <si>
    <t>jsx202497</t>
  </si>
  <si>
    <t>伽师县古勒鲁克乡托万拜什塔木（14）村2024年入户路建设项目</t>
  </si>
  <si>
    <t xml:space="preserve">                                                                                        古勒鲁克乡托万拜什塔木（14）村                                                   </t>
  </si>
  <si>
    <t>托万拜什塔木（14）村入户路硬化，涉及本村69户入户路，共8116.5平方米，投资122万元。</t>
  </si>
  <si>
    <t>社会效益：完善公共交通基础设施，保障群众出行道路安全，提高生产生活水平。
经济效益：减少群众出行成本，为群众生产生活提供便利，加强群众之间的交流。</t>
  </si>
  <si>
    <t>jsx202498</t>
  </si>
  <si>
    <t>伽师县英买里镇农村污水处理项目</t>
  </si>
  <si>
    <t>英买里镇墩艾日克（3）村、古再（18）村</t>
  </si>
  <si>
    <t>对英买里镇墩艾日克（3）村48户、古再（18）村20户集中居住区进行污水处理改造：1、铺设DN300污水管网2590米，其中：3村新建1750米及300立方化粪池一座；18村新建840米及200立方米化粪池一座；配套建设检查井2座，提升泵站8座。2、铺设DN110入户管网680米，其中：墩艾日克（3）村480米、古再（18）村200米，总投资 310 万元。</t>
  </si>
  <si>
    <t xml:space="preserve">社会效益：完善产业基础设施，改善68名脱贫人口居住环境。
</t>
  </si>
  <si>
    <t>jsx202499</t>
  </si>
  <si>
    <t>伽师县英买里镇入户路建设项目</t>
  </si>
  <si>
    <t>英买里镇卡吾力（12）村、英阿瓦提（17）村、古再（18）村、拉依力克（20）村</t>
  </si>
  <si>
    <t>对英买里镇卡吾力（12）村、英阿瓦提（17）村、古再（18）村、拉依力克（20）村建设18300平方米的入户道路，解决群众入户安全隐患，计划投资300万元。</t>
  </si>
  <si>
    <t>jsx2024100</t>
  </si>
  <si>
    <t>伽师县克孜勒博依镇入户路建设项目</t>
  </si>
  <si>
    <t>克孜勒博依镇5个村，依提帕克（15）村、阿热克什拉克（21）村、坎迪尔勒克（19）村、木努尔（25）村、阿依丁（26）村</t>
  </si>
  <si>
    <t>克孜勒博依镇5个村入户路共38400平方米，总投资398万元：其中，依提帕克（15）村长3000米、宽3米，面积9000平方米；阿热克什拉克（21）村长4000米、宽3.5米，面积14000平方米；坎迪尔勒克（19）村 700米长3米宽面积2100平方米。木努尔（25）村长3100米、宽3.5米，面积10850平方米；阿依丁（26）村700米3.5米宽面积2450平方米；</t>
  </si>
  <si>
    <t>克孜勒博依镇</t>
  </si>
  <si>
    <t>jsx2024101</t>
  </si>
  <si>
    <t>伽师县米夏乡2024年入户路建设项目（二期）</t>
  </si>
  <si>
    <t>米夏乡江尕勒霍依拉（1）村、琼库尔克什拉（3）村、喀孜艾日克（4）村、琼霍伊拉（5）村、米夏（6）村、英塔木（10）村、阿亚格欧依托格拉克（21）村</t>
  </si>
  <si>
    <t>涉及米夏乡7个村31840平方米,其中：江尕勒霍依拉（1）村6500平方米、琼库尔克什拉（3）村5000平方米、喀孜艾日克（4）村3700平方米、琼霍伊拉（5）村7100平方米、米夏（6）村4600平方米、英塔木（10）村2800平方米、阿亚格欧依托格拉克（21）村2140平方米。计划资金398万元。</t>
  </si>
  <si>
    <t>jsx2024102</t>
  </si>
  <si>
    <t>伽师县2024年村组道路建设项目</t>
  </si>
  <si>
    <t>1、铁日木乡2个村：明克什拉克（6）村 、铁日木（12）村。                                                                                                                                                                                                                                        2、4江巴孜乡7个村：2村、3村、4村、15村、19村、22村、23村。                                                                                                                                                             3、克孜勒博依镇12个村：2村、5村、6村、7村、11村、12村、20村、22村、24村、26村、30村、32村。
4、米夏乡14个村：1村、2村、3村、4村、6村、8村、9村、11村、13村、14村、17村、18村。
5、夏普吐勒4个村：6村、14村、21村、23村；                                   6、和夏阿瓦提镇10个村：吾斯塘博依（1）村、塞克孜阿代木（3）村、喀热墩（4）村、巴什英买里（10）村、夏合亚迪（14）村、其日克（18）村、色满（22）村、阔什托玛（27）村、欧吐拉巴格恰（38）村、幸福（43）村                                                                                                7、克孜勒苏乡4个村：约勒其（16）村、夏勒艾热克（21）村、阿克艾日克村（23）村、托格拉克勒克（39）村                                                                                            8、古勒鲁克乡11个村：栏杆（2）村、 古勒鲁克（3）村、英巴格（5）村、阿克提坎（8）村、 巴什阿勒克库勒（9）村、阿勒克库勒（10）村、喀日木库木（11）村 、塘力其（18）村、科克塔勒（19村）、阿克托卡依（20）村、阿亚格科克塔勒（25）村</t>
  </si>
  <si>
    <t xml:space="preserve">8个乡镇修建村组道路里程71.73公里，投资5400万元。                                                                                                                                                                                                                                             1、铁日木乡1.5公里，投资90.0万元；明克什拉克（6）村1.0公里、铁日木（12）村0.5公里。                                                                                                                                2、江巴孜乡村组道路3.86km，投资309万元，阿克吐尔（2）村0.50公里；色日克托克拉克（3）村0.34公里；栏杆（4）村0.73公里；其维克（15）村0.15公里；尤库日吐格曼贝西（19）村1.08公里；克其克江巴孜（22）村0.83公里；托万尕勒（23）村0.23公里。                                                                                                                                                       3、克孜勒博依镇8.08公里，投资646万。居维其（2）村0.14公里；阿娜尔库勒（5）村0.09公里；克孜勒坎特（6）村0.61公里；阔什艾日克（7）村1.60公里；英阿依马克（11）村0.2公里；吾斯塘博依（12）村0.34公里；托万阿热克什拉克（20）村0.24公里；古力巴格（22）村0.36公里；浩罕(24)村1.17公里；阿依丁（26）村0.18公里；博迪马勒（30）村0.25公里，喀力克（32）村2.90公里；
4、米夏乡9.56公里，投资762万元。江尕勒霍依拉（1）村0.57公里；恰喀（2）村0.56公里；琼库尔克什拉克（3）村0.55公里；喀孜艾日克（4）村0.09公里；米夏（6）村0.33公里；其兰力克（8）村5.62公里；伊勒提孜霍依拉（9）村0.04公里；尤库日塔尔夏（11）村0.18公里；其拉克（13）村0.28公里；英买里（14）村0.05公里；夏合亚迪（17）村0.52公里；巴什英温（18）村0.77公里。
5、夏普吐勒镇6.81公里，投资543万元。墩艾日克(6)村0.49公里；喀赞库勒(14)村0.49公里；克其克阿克艾日克(21)村4.37公里；央艾日克(23)村1.45公里。                                                                                                                               6、和夏阿瓦提镇9个村10.3公里，投资670万元。吾斯塘博依（1）村1公里、塞克孜阿代木（3）村0.5公里、喀热墩（4）村1公里、巴什英买里（10）村2.5公里、夏合亚迪（14）村0.7公里、其日克（18）村1.5公里、色满（22）村0.6公里、阔什托玛（27）村0.8公里、欧吐拉巴格恰（38）村1.1公里、幸福（43）村0.6公里。                                                                                                                                    7、克孜勒苏乡2.5公里，投资180万元。约勒其（16）村0.5公里、夏勒艾热克（21）村0.6公里、阿克艾日克村（23）村0.6公里、托格拉克勒克（39）村0.8公里。                                                                                                                                 8、古勒鲁克乡29.13公里，投资2200万元。栏杆（2）村3.43公里、 古勒鲁克（3）村4公里、英巴格（5）村1.9公里、阿克提坎（8）村3.9公里、巴什阿勒克库勒（9）村2.2公里、阿勒克库勒（10）村0.4公里、喀日木库木（11）村3公里、堂力其（18）村3.6公里、科克塔勒（19村）4.0公里、阿克托卡依（20）村1.5公里、阿亚格科克塔勒（25）村1.2公里。    </t>
  </si>
  <si>
    <t>jsx2024112</t>
  </si>
  <si>
    <t>伽师县江巴孜乡2024年排水工程项目</t>
  </si>
  <si>
    <t>乡村建设</t>
  </si>
  <si>
    <t>9村、3村、2村、1村</t>
  </si>
  <si>
    <t>新建排水主干网4.9公里，配套提升泵站，检查井，路面恢复等附属设施，计划投资398万元。</t>
  </si>
  <si>
    <t>jsx2024114</t>
  </si>
  <si>
    <t>伽师县和夏阿瓦提镇2024年入户路建设项目</t>
  </si>
  <si>
    <t>6村、10村、17村、19村、21村、22村、29村</t>
  </si>
  <si>
    <t>和夏阿瓦提镇7个村入户路28566平方米，其中：阿瓦提买里斯(6)村3630平方米、巴什英买里(10)村2250平方米、墩吕克(17)村3336平方米、尕藏托格拉克（19）村6900平方米、阿亚克巴格恰（21）村2700平方米、色满（22）村4800平方米、欧吐拉巴格恰（29）村4950平方米，总投资399万元。</t>
  </si>
  <si>
    <t>艾合麦提江·托合提</t>
  </si>
  <si>
    <t>社会效益：完善公共交通基础设施，保障群众出行道路安全，提高生产生活水平。完善入户路修建28566平方米。
经济效益：减少群众出行成本，为群众生产生活提供便利，加强群众之间的交流。</t>
  </si>
  <si>
    <t>jsx2024116</t>
  </si>
  <si>
    <t>伽师县西克尔库勒镇西克尔村2024年自治区重点示范村建设项目-人居环境整治设备采购</t>
  </si>
  <si>
    <t>采购18吨洗扫车1辆（77万元）、18吨多功能高压洒水车1辆（73万元）、7吨洒水车（29万元）、18吨压缩垃圾车1辆（71万元）、8吨压缩垃圾车1辆（37万元）、高空作业车（39.5万元）、铁质垃圾桶300个（16.5万元）、三分类垃圾桶300个（19.5万元）、垃圾船60个（33万元），计划总投资396万元。</t>
  </si>
  <si>
    <t>辆/个</t>
  </si>
  <si>
    <t>郑炳良</t>
  </si>
  <si>
    <t>社会效益：设备采购，可确保群众生活环境干净整洁，促使群众养成良好生活习惯，为打造新型城镇提供坚实保障。
经济效益： 创造干净卫生的工作生活环境，为招商引资、营商环境起到积极促进作用，确保企业招进来、留的住。</t>
  </si>
  <si>
    <t>社会效益：设备采购，可确保群众生活环境干净整洁，促使群众养成良好生活习惯，为打造新型城镇提供坚实保障。
经济效益： 创造干净卫生的工作生活环境，为招商引资、营商环境起到积极促进作用，确保企业招进来、留得住。</t>
  </si>
  <si>
    <t>jsx2024118</t>
  </si>
  <si>
    <t>伽师县西克尔库勒镇道路加宽项目</t>
  </si>
  <si>
    <t>库木库坦（1）村至西克尔库勒镇道路加宽，路线全长4.5公里。计划总投资285万元。</t>
  </si>
  <si>
    <t>社会效益：完善乡村基础设施，方便群众出行群众，改善脱贫人口生产生活环境。
经济效益：提升了群众的出行能力，带动农民就业，增加群众收入。</t>
  </si>
  <si>
    <t>社会效益：完善乡村基础设施，方便群众出行，改善脱贫人口生产生活环境。
经济效益：提升了群众的出行能力，带动农民就业，增加群众收入。</t>
  </si>
  <si>
    <t>jsx2024120</t>
  </si>
  <si>
    <t>伽师县西克尔库勒镇2024年入户路项目</t>
  </si>
  <si>
    <t>西克尔库勒镇辖区28个行政村</t>
  </si>
  <si>
    <t>伽师县西克尔库勒镇28个行政村475户硬化入户路，宽3米、长20米，共计28500平方米，每平米140元，计划投资399万元。</t>
  </si>
  <si>
    <t>jsx2024106</t>
  </si>
  <si>
    <t>伽师县铁日木乡村组道路建设项目</t>
  </si>
  <si>
    <t>铁日木乡4个村：1村、5村、7村、8村。</t>
  </si>
  <si>
    <t>在铁日木乡新建村组道路2600平方米，道路路肩3000平方米，修补道路650平方米，总投资50万元。
其中：
1、铁日木乡铁格艾日克（1）村新建道路2000平方米，标准160元/平方米，总投资32万元；
2、铁日木乡阿亚格铁日木（5）村道路路肩3000平方米，标准15元/平方米，总投资4.5万元；
3、铁日木乡兰干（7）村新建道路600平方米，标准160元/平方米，总投资9.6万元；
4、铁日木乡仓（8）村修补道路650平方米，标准60元/平方米，总投资3.9万元；</t>
  </si>
  <si>
    <t>社会效益：完善公共交通基础设施，保障群众出行道路安全，提高生产生活水平。完善道路2600平方米，道路路肩3000平方米，修补道路650平方米。
经济效益：减少群众出行成本，为群众生产生活提供便利，加强群众之间的交流。</t>
  </si>
  <si>
    <t>三</t>
  </si>
  <si>
    <t>就业增收</t>
  </si>
  <si>
    <t>jsx202443</t>
  </si>
  <si>
    <t>伽师县公益性岗位补助项目</t>
  </si>
  <si>
    <t>就业项目</t>
  </si>
  <si>
    <t>公益性岗位</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</si>
  <si>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</si>
  <si>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</si>
  <si>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</si>
  <si>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</si>
  <si>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经济效益：带动2000名脱贫人口就业，增加经济收入。</t>
  </si>
  <si>
    <t>jsx202444</t>
  </si>
  <si>
    <t>伽师县脱贫劳动力（含监测户）疆内（外）外出务工交通补助项目</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</si>
  <si>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</si>
  <si>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</si>
  <si>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</si>
  <si>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</si>
  <si>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</si>
  <si>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jsx202445</t>
  </si>
  <si>
    <t>伽师县2024年农村道路管护人员补助项目</t>
  </si>
  <si>
    <t>13个乡镇1254名护路员公益性岗位进行工资补助，每人每月1000元，计划资金1504.8万元。</t>
  </si>
  <si>
    <t>社会效益：稳定就业岗位，增加群众就业积极性。
经济效益：带动1254名脱贫人口就业，增加经济收入。</t>
  </si>
  <si>
    <t>jsx202492</t>
  </si>
  <si>
    <t>伽师县脱贫群众自主创业补助项目</t>
  </si>
  <si>
    <t>创业奖补</t>
  </si>
  <si>
    <t>1、英买里镇20个村：1村、2村、3村、4村、5村、6村、7村、8村、9村、10村、11村、12村、13村、14村、15村、16村、17村、18村、19村、20村。
2、江巴孜乡27个村：1村、2村、3村、4村、5村、6村、7村、8村、9村、10村、11村、12村、13村、14村、15村、16村、17村、18村、19村 、20村、21村、22村、23村、24村、25村、26村、27村。
3、卧里托格拉克25个村：1村、2村、3村、4村、5村、6村、7村、8村、9村、13村、14村、15村、16村、17村、18村、19村、20村、21村、22村、23村、24村、25村、26村、27村、28村、
4、克孜勒博依镇30个村：1村、2村、3村、4村、5村、6村、7村、8村、9村、10村、12村、13村、14村、15村、16村、17村、19村、21村、23村、24村、25村、26村、27村、28村、29村、30村、31村、32村、33村、34村
5、米夏乡15个村：1村、2村、3村、7村、8村、10村、11村、12村、14村、15村、16村、17村、18村、19村、20村。
6、夏普吐勒镇13个村：1村、3村、4村、6村、7村、9村、10村、14村、15村、16村、17村、19村、20村、21村、22村、23村、24村。
7、克孜勒苏乡31个村：1村、2村、3村、4村、5村、6村、8村、9村、10村、11村、12村、13村、14村、15村、16村、17村、18村、19村、21村、23村、24村、25村、26村、30村、32村、33村、34村、35村、36村、37村、38村
8、古勒鲁克乡24个村：1村、2村、3村、4村、5村、6村、7村、8村、9村、10村、11村、12村、13村、14村、15村、16村、17村、18村、19村、20村、21村、22村、23村、24村
9、玉代克力克乡12个村：1村、2村、3村、4村、5村、6村、7村、8村、9村、10村、12村。
10、铁日木乡10个村：1村、2村、3村、4村、5村、7村、8村、9村、10村、12村。
11、西克尔库勒镇23个村：1村、2村、3村、4村、5村、6村、7村、8村、9村、10村、12村、13村、14村、15村、16村、17村、18村、19村、20村、21村、23村、27村、28村
12、巴仁镇9个村：1村、2村、3村、4村、5村、6村、7村、8村、9村</t>
  </si>
  <si>
    <t>为全县12个乡镇239个村2195户脱贫户（含监测户）自主创业进行补助，总资金394.8万元。生产或经营面积超过20平方米（含）以上，正常经营6个月的，提高营业执照等印证资金，验收确认后每户补助2000元；生产或经营面积不足20平方米（包括餐车、零售点等移动式摊位），正常经营3个月的，由村委会进行确认无误的，每户补助1000元。
一、符合2000元标准的脱贫户、监测户共计236个村1753户350.6万元。
1、英买里镇20个村231户46.2万元，其中：库木艾日克(1)村12户、阿亚克库木艾日克(2)村4户、墩艾日克(3)村5户、巴格托格拉克(4)村10户、墩迪瓦依(5)村10户、克皮乃克(6)村9户、阿亚格克皮乃克(7)村9户、阿迪拉(8)村10户、吐孜鲁克(9)村6户、英买里（10）村33户、阿亚格英买里(11)村12户、卡吾力(12)村5户、巴什兰干(13)村3户、阿亚克兰干(14)村26户、克孜勒巴依拉克(15)村31户、兰帕(16)村1户、英阿瓦提(17)村20户、古再(18）村13户、卡日央塔克(19）村4户、拉依力克(20）村8户。
2、江巴孜乡27个村256户51.2万元，其中：江巴孜（1）村8户、阿克吐尔（2）村13户、色日克托克拉克（3)村25户、栏杆（4）村11户、萨热依塔木(5)村12户、科克库木(6)村11户、开普台巴格(7)村6户、艾格铁热克(8)村8户、恰喀（9）村5户、开旦木加依（10）村3户、依排克其(11)村34户、克孜勒吉依木(12)村4户、英兰干（13）村4户、阿亚克仓(14)村4户、其维克(15)村10户、布鲁胡其(16)村6户、墩恰喀尔(17)村8户、吐格曼贝西(18)村3户、尤库日吐格曼贝西(19)村2户 、拍什塔克(20)村3户，尕勒(21)村11户、克其克江巴孜（22）村7户、托万尕勒(23)村27户、克其克布鲁胡其(24)村11户、琼江巴孜(25)村2户、喀热喀什(26)村12户、仓(27)村6户。
3、卧里托格拉克镇25个村104户20.8万元，其中：塔格艾日克（1）村9户、尤库日阔什库勒（2）村3户、乌吐拉阔什库勒（3）村3户、托格热克斯木（4）村3户、喀塔尔墩（5）村1户、英巴格（6）村2户、英阔什库勒（7）村2户、卧里托格拉克（8）村7户、阿亚格阔什库勒（9）村9户、巴希硝尔介乃克（13）村3户、亚帕勒托格勒克（14）村5户、帕尔其托格拉克（15）村10户、龙口（16）村1户、拜什托普（17）村1户、销尔介乃克（18）村1户、盖孜乃库木（19）村2户、乌堂（20）村3户、喀赞库勒（21）村2户、巴什阿克代尔亚（22）村2户、喀尕买里斯（23）村6户、阿亚格阿克达里亚（24）村2户、喀热尤勒滚（25）村4户、托盖欧勒迪（26）村9户、尤汗托格拉克（27）村3户、巴扎（28）村11户。
4、克孜勒博依镇30个村267户53.4万元，其中：先拜巴扎（1）村42户、居维其（2）村18户、库木买里斯（3）村13户、阿热买里（4）村10户、阿娜尔库勒（5）村4户、克孜勒坎特（6）村3户、阔什艾日克（7）村3户、英艾日克（8）村3户、巴格艾日克（9）村2户、巴什英阿依马克（10）村12户、吾斯塘博依（12）村5户、却勒库勒（13）村13户、克孜勒巴依拉克（14）村5户、依提帕克（15）村22户、英买里（16）村4户、阿亚格乔拉克（17）村8户、坎迪尔勒克（19）村2户、阿热克什拉克（21）村6户、色满（23）村1户、浩罕（24）村8户、木努尔（25）村4户、阿依丁（26）村6户、恰瓦拉（27）村11户、铁热克博斯坦（28）村12户、阿容（29）村6户、博迪马勒（30）村17户、喀拉央塔克（31）村15户、喀力克（32）村1户、曲如其（33）村7户、科克通鲁克（34）村4户。
5、米夏乡15个村88户17.6万元，其中：江尕勒霍依拉（1）村9户、恰喀（2）村7户、琼库尔克什拉克（3）村4户、托万塔尔夏（7）村2户、其兰力克（8）村14户、英塔木（10）村1户、尤库日塔尔夏（11）村3户、英巴格（12）村2户、英买里（14）村9户、托格日苏（15）村6户、吐格巴斯特（16）村3户、夏合亚迪（17）村10户、巴什英温（18）村1户、阿亚格英温（19）村5户、巴什欧依托格拉克（20）村12户。
6、夏普吐勒镇15个村68户13.6万元，其中：巴扎（1）村15户、加依艾日克（4）村4户、墩艾日克（6）村2户、阿热夏普吐勒（7）村5户、米里克（9）村8户、喀赞库勒（14）村1户、安江艾日克（15）村1户、其纳艾日克（16）村11户、托什坎拉（17）村2户、恰依拉（19）村3户、琼阿克艾日克（20）村1户、克其克阿克艾日克（21）村1户、库木墩（22）村5户、央艾日克（23）村2户、红旗（24）村7户。
7、克孜勒苏乡31个村211户42.2万元，其中；巴什栏杆(1)村3户、阿亚克兰干村（2）村2户、库木巴格（3）村2户、托喀依（4）村4户、巴什勒格勒德玛（5）村5户、勒格勒德玛（6）村10户、勒格里地玛央艾日克村（8）村7户、英兰干（9）村9户、兰干买里斯（10）村3户、巴什央艾日克（11）村2户、央艾日克(12)村17户、阔什托格拉克（13）村6户、库台买（14）村8户、巴格托格拉克（15）村5户、约勒其（16）村4户、塔格艾日克（17）村5户、古里巴什(18)村7户、翁艾日克（19）村5户、夏勒艾热克（21）村3户、阿克艾日克（23）村5户、温塔木（24）村3户、巴什温塔木（25）村17户、拜什塔木（26）村8户、阿克托喀依（30）村2户、其兰巴格（32）村14户、英巴格（33）村12户、吾斯塘博依（34）村6户、阿克墩（35）村10户、托库勒（36）村7户、阿亚格奥依塔格（37）村15户、吾依塔格（38）村5户。
8、古勒鲁克乡23个村188户37.6万元，其中：巴什古勒鲁克（1）村14户、兰干（2）村2户、古勒鲁克（3）村11户、亚勒古孜塔勒（4）村2户、古勒鲁克乡英巴格（5）村2户、欧吐拉古勒鲁克（6）村10户、阿亚克古勒鲁克（7）村3户、阿克提坎（8）村10户、巴什阿勒克库勒（9）村13户、阿勒克库勒（10）村8户、喀日木库木（11）村6户、拜什塔木（12）村13户、尤库日拜什塔木(13)村14户、托万拜什塔木（14）村7户、阿亚格科克塔勒（15）村3户、巴什阿恰勒（16）村3户、克孜力库木（17）村6户、堂力其（18）村8户、科克塔勒（19）村15户、苏巴斯提（21）村3户、塔然其（22）村9户、英买里（23）村2户、欧吐拉拜什塔木（24）村24户。
9、玉代克力克乡12个村145户29万元，其中：堂来恰普提(1)村7户、百合提(2)村7户、阿娜尔(3)村11户、阿力囤托格拉克(4)村18户、巴扎(5)村27户、多兰买里斯(6)村23户、买代尼亚提买里斯(7)村19户、拜什喀帕(8)村7户、依提帕克(9)村3户、乔拉克(10)村7户、英买里(11)村10户、英艾日克(12)村6户。
10、铁日木乡10个村106户21.2万元，其中：铁格艾日克（1）村15户、霍加艾日克（2）村16户、托哈艾热克（3）村5户、巴什铁日木（4）村3户、阿亚格铁日木（5）村25户、兰干（7）村17户、仓（8）村6户、恰央恰克提（9）村13户、阿亚格兰干（10）村5户、铁日木（12）村1户。
11、巴仁镇7个村20户4万元，其中：巴仁（1）村4户、阔什科瑞克（2）村2户、叶勒坎科其克（3）村2户、琼巴格（4)村2户、阿热买里(5)村7户、英吾斯塘博依(6)村1户、托万巴仁(9)村2户。
12、西克尔库勒镇21个村69户13.8万元，其中：库木库坦（1）村1户、克日克塔木（2）村5户、源泉（3）村3户、多来提巴格（4）村8户、库木科勒（5）村7户、博斯坦（6）村1户、比纳木（7）村1户、和谐（8）村5户、莫玛墩村（9）村1户、尤古买希勒克（10）村10户、富民（12）村1户、阔若克（14）村3户、桥头（15）村4户、金瓜（16）村2户、向阳（17）村5户、阿吉勒格里克（18）村1户、胡杨（19）村1户、红山（20）村3户、恰拉欧萨（21）村5户、希望（23）村1户、克尔克孜吐格（27）村1户。
二、符合1000元标准的脱贫户、监测户共计139个村442户44.2万元。
1、英买里镇10个村33户3.3万元，其中：库木艾日克(1)村2户、阿亚克库木艾日克(2)村1户、墩艾日克(3)村5户、巴格托格拉克(4)村2户、墩迪瓦依(5)村3户、克皮乃克(6)村11户、阿亚格克皮乃克(7)村2户、阿迪拉(8)村2户、英阿瓦提(17)村2户、古再(18）村3户。
2、江巴孜乡20个村80户8万元，其中：江巴孜（1）村3户、阿克吐尔（2）村6户、色日克托克拉克（3)村2户、栏杆（4）村2户、萨热依塔木(5)村5户、开普台巴格(7)村6户、艾格铁热克(8)村18户、恰喀（9）村1户、开旦木加依（10）村1户、依排克其(11)村4户、克孜勒吉依木(12)村1户、阿亚克仓(14)村1户、其维克(15)村2户、吐格曼贝西(18)村6户、尤库日吐格曼贝西(19)村4户 、克其克江巴孜（22）村3户、托万尕勒(23)村2户、克其克布鲁胡其(24)村5户、琼江巴孜(25)村2户、仓(27)村6户。
3、卧里托格拉克镇14个村29户2.9万元，其中：塔格艾日克（1）村1户、尤库日阔什库勒（2）村2户、乌吐拉阔什库勒（3）村1户、喀塔尔墩（5）村5户、英阔什库勒（7）村1户、卧里托格拉克（8）村7户、阿亚格喀尕买里斯（11）村1户、巴希硝尔介乃克（13）村3户、亚帕勒托格勒克（14）村2户、销尔介乃克（18）村1户、喀赞库勒（21）村1户、巴什阿克代尔亚（22）村1户、阿亚格阿克达里亚（24）村2户、喀热尤勒滚（25）村1户。
4、克孜勒博依镇23个村90户9万元，其中：先拜巴扎（1）村1户、居维其（2）村11户、库木买里斯（3）村1户、阿热买里（4）村5户、阿娜尔库勒（5）村1户、克孜勒坎特（6）村4户、阔什艾日克（7）村4户、英艾日克（8）村3户、吾斯塘博依（12）村6户、克孜勒巴依拉克（14）村4户、依提帕克（15）村1户、英买里（16）村1户、阿亚格乔拉克（17）村2户、阿热克什拉克（21）村10户、色满（23）村5户、浩罕（24）村1户、木努尔（25）村6户、阿依丁（26）村4户、恰瓦拉（27）村3户、阿容（29）村8户、博迪马勒（30）村4户、喀力克（32）村4户、科克通鲁克（34）村1户。
5、米夏乡5个村10户1万元，其中：恰喀（2）村1户、琼库尔克什拉克（3）村1户、托万塔尔夏（7）村5户、吐格巴斯特（16）村2户、巴什欧依托格拉克（20）村1户。
6、夏普吐勒镇8个村22户2.2万元，其中：扎滚拉（3）村1户、阿热夏普吐勒（7）村7户、米里克（9）村1户、依肯苏（10）村2户、喀赞库勒（14）村2户、托什坎拉（17）村3户、恰依拉（19）村2户、央艾日克（23）村4户。
7、克孜勒苏乡11个村19户1.9万元，其中；托喀依（4）村1户、勒格里地玛央艾日克村（8）村2户、央艾日克(12)村1户、库台买（14）村1户、巴格托格拉克（15）村1户、约勒其（16）村1户、古里巴什(18)村5户、巴什温塔木（25）村1户、其兰巴格（32）村1户、吾斯塘博依（34）村1户、阿克墩（35）村4户。
8、古勒鲁克乡12个村42户4.2万元，其中：古勒鲁克乡英巴格（5）村1户、欧吐拉古勒鲁克（6）村2户、阿亚克古勒鲁克（7）村1户、阿勒克库勒（10）村12户、拜什塔木（12）村4户、尤库日拜什塔木(13)村1户、托万拜什塔木（14）村10户、巴什阿恰勒（16）村1户、科克塔勒（19）村2户、阿克托卡依（20）村2户、英买里（23）村5户、欧吐拉拜什塔木（24）村1户。
9、玉代克力克乡5个村15户1.5万元，其中：多兰买里斯(6)村3户、买代尼亚提买里斯(7)村2户、拜什喀帕(8)村1户、依提帕克(9)村4户、英买里(11)村5户。
10、铁日木乡10个村33户3.3万元，其中：铁格艾日克（1）村5户、霍加艾日克（2）村2户、托哈艾热克（3）村4户、巴什铁日木（4）村3户、阿亚格铁日木（5）村4户、兰干（7）村4户、仓（8）村1户、恰央恰克提（9）村5户、阿亚格兰干（10）村4户、铁日木（12）村1户。
11、巴仁镇8个村38户3.8万元，其中：巴仁(1)村15户、阔什科瑞克(2)村5户、叶勒坎科其克(3)村5户、琼巴格(4)村2户，阿热买里(5)村4户、英吾斯塘博依(6)村5户、赛依哈纳(7)村1户0.1万元、巴合其(8)村1户。
12、西克尔库勒镇13个村31户3.1万元，其中：库木库坦（1）村2户、克日克塔木（2）村3户、源泉（3）村1户、多来提巴格（4）村1户、库木科勒（5）村2户、和谐（8）村7户、尤古买希勒克（10）村4户、阿恰勒（13）村1户、金瓜（16）村3户、向阳（17）村4户、胡杨（19）村1户、恰拉欧萨（21）村1户、达西（28）村1户。</t>
  </si>
  <si>
    <t>人社局、项目涉及乡镇</t>
  </si>
  <si>
    <t>张军尚、各乡镇乡镇长</t>
  </si>
  <si>
    <t>社会效益：通过奖补方式增强脱贫户、监测户对自主创业的积极性。
经济效益：带动脱贫人口就业，增加经济收入</t>
  </si>
  <si>
    <t>四</t>
  </si>
  <si>
    <t>易地搬迁后扶</t>
  </si>
  <si>
    <t>jsx202446</t>
  </si>
  <si>
    <t>伽师县易地扶贫地方政府债券贴息补助项目</t>
  </si>
  <si>
    <t>伽师县</t>
  </si>
  <si>
    <t>伽师县对自治区易地扶贫搬迁融资模式调整规范后的地方政府债券贴息，补助资金70万元。</t>
  </si>
  <si>
    <t>笔</t>
  </si>
  <si>
    <t>扶持515户易地搬迁户后续发展</t>
  </si>
  <si>
    <t>五</t>
  </si>
  <si>
    <t>巩固三保障成果</t>
  </si>
  <si>
    <t>jsx202447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</si>
  <si>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</si>
  <si>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</si>
  <si>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</si>
  <si>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</si>
  <si>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</si>
  <si>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</si>
  <si>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</si>
  <si>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六</t>
  </si>
  <si>
    <t>项目管理费</t>
  </si>
  <si>
    <t>jsx202448</t>
  </si>
  <si>
    <t>伽师县2024年项目服务费</t>
  </si>
  <si>
    <t>用于项目前期设计、评审、招标、监理以及验收等与项目管理相关支出。资金400万元。</t>
  </si>
  <si>
    <t>万元</t>
  </si>
  <si>
    <t>推动项目开展，保障项目资金规范管理与使用。</t>
  </si>
  <si>
    <t>七</t>
  </si>
  <si>
    <t>其他</t>
  </si>
  <si>
    <t>jsx202449</t>
  </si>
  <si>
    <t>伽师县“健康饮茶”“送茶入户”项目</t>
  </si>
  <si>
    <t>困难群众饮用低氟茶</t>
  </si>
  <si>
    <t>为进一步做好推广低氟边销茶工作，倡导“健康饮茶”“送茶入户”，遏制饮茶型地氟病的蔓延，对伽师县9011户发放低氟边销茶，每户发放2公斤，每公斤25元，合计46.41万元。</t>
  </si>
  <si>
    <t>统战部</t>
  </si>
  <si>
    <t>陈东林</t>
  </si>
  <si>
    <t>社会效益：扩大低氟边销茶宣传范围，提高群众健康饮茶意识。
经济效益：遏制饮茶型地氟病的蔓延。</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</si>
</sst>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7">
    <font>
      <sz val="11"/>
      <color theme="1"/>
      <name val="宋体"/>
      <charset val="134"/>
      <scheme val="minor"/>
    </font>
    <font>
      <sz val="20"/>
      <color theme="1"/>
      <name val="方正黑体_GBK"/>
      <charset val="134"/>
    </font>
    <font>
      <sz val="11"/>
      <color theme="1"/>
      <name val="方正黑体_GBK"/>
      <charset val="134"/>
    </font>
    <font>
      <sz val="12"/>
      <name val="宋体"/>
      <charset val="134"/>
      <scheme val="minor"/>
    </font>
    <font>
      <sz val="20"/>
      <name val="宋体"/>
      <charset val="134"/>
      <scheme val="minor"/>
    </font>
    <font>
      <sz val="20"/>
      <color theme="1"/>
      <name val="宋体"/>
      <charset val="134"/>
      <scheme val="minor"/>
    </font>
    <font>
      <sz val="18"/>
      <color theme="1"/>
      <name val="宋体"/>
      <charset val="134"/>
      <scheme val="minor"/>
    </font>
    <font>
      <sz val="20"/>
      <color theme="1"/>
      <name val="方正仿宋_GBK"/>
      <charset val="134"/>
    </font>
    <font>
      <sz val="20"/>
      <name val="方正仿宋_GBK"/>
      <charset val="134"/>
    </font>
    <font>
      <sz val="20"/>
      <name val="方正黑体_GBK"/>
      <charset val="134"/>
    </font>
    <font>
      <sz val="14"/>
      <color theme="1"/>
      <name val="宋体"/>
      <charset val="134"/>
      <scheme val="minor"/>
    </font>
    <font>
      <sz val="11"/>
      <name val="宋体"/>
      <charset val="134"/>
      <scheme val="minor"/>
    </font>
    <font>
      <sz val="16"/>
      <color theme="1"/>
      <name val="宋体"/>
      <charset val="134"/>
      <scheme val="minor"/>
    </font>
    <font>
      <sz val="28"/>
      <name val="方正小标宋_GBK"/>
      <charset val="134"/>
    </font>
    <font>
      <sz val="24"/>
      <name val="方正仿宋_GBK"/>
      <charset val="134"/>
    </font>
    <font>
      <sz val="22"/>
      <name val="方正仿宋_GBK"/>
      <charset val="134"/>
    </font>
    <font>
      <sz val="18"/>
      <name val="方正仿宋_GBK"/>
      <charset val="134"/>
    </font>
    <font>
      <sz val="14"/>
      <name val="方正仿宋_GBK"/>
      <charset val="134"/>
    </font>
    <font>
      <sz val="16"/>
      <name val="方正仿宋_GBK"/>
      <charset val="134"/>
    </font>
    <font>
      <sz val="18"/>
      <color theme="1"/>
      <name val="方正仿宋_GBK"/>
      <charset val="134"/>
    </font>
    <font>
      <sz val="16"/>
      <name val="方正黑体_GBK"/>
      <charset val="134"/>
    </font>
    <font>
      <sz val="22"/>
      <color theme="1"/>
      <name val="宋体"/>
      <charset val="134"/>
      <scheme val="minor"/>
    </font>
    <font>
      <sz val="20"/>
      <name val="宋体"/>
      <charset val="134"/>
    </font>
    <font>
      <sz val="20"/>
      <color rgb="FF000000"/>
      <name val="方正仿宋_GBK"/>
      <charset val="134"/>
    </font>
    <font>
      <sz val="16"/>
      <color theme="1"/>
      <name val="方正仿宋_GBK"/>
      <charset val="134"/>
    </font>
    <font>
      <sz val="20"/>
      <color theme="1"/>
      <name val="Times New Roman"/>
      <charset val="134"/>
    </font>
    <font>
      <sz val="16"/>
      <color theme="1"/>
      <name val="Times New Roman"/>
      <charset val="134"/>
    </font>
    <font>
      <sz val="20"/>
      <name val="黑体"/>
      <charset val="134"/>
    </font>
    <font>
      <sz val="22"/>
      <color theme="1"/>
      <name val="方正仿宋_GBK"/>
      <charset val="134"/>
    </font>
    <font>
      <sz val="16"/>
      <name val="宋体"/>
      <charset val="134"/>
    </font>
    <font>
      <sz val="20"/>
      <color rgb="FF000000"/>
      <name val="宋体"/>
      <charset val="134"/>
    </font>
    <font>
      <sz val="20"/>
      <color theme="1"/>
      <name val="黑体"/>
      <charset val="134"/>
    </font>
    <font>
      <i/>
      <sz val="11"/>
      <color rgb="FF7F7F7F"/>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2"/>
      <name val="宋体"/>
      <charset val="134"/>
    </font>
    <font>
      <b/>
      <sz val="11"/>
      <color rgb="FF3F3F3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26"/>
      <name val="宋体"/>
      <charset val="134"/>
    </font>
    <font>
      <sz val="26"/>
      <name val="方正仿宋_GBK"/>
      <charset val="134"/>
    </font>
    <font>
      <sz val="22"/>
      <name val="宋体"/>
      <charset val="134"/>
    </font>
    <font>
      <sz val="18"/>
      <color rgb="FFFF0000"/>
      <name val="方正仿宋_GBK"/>
      <charset val="134"/>
    </font>
    <font>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18" borderId="0" applyNumberFormat="0" applyBorder="0" applyAlignment="0" applyProtection="0">
      <alignment vertical="center"/>
    </xf>
    <xf numFmtId="0" fontId="38"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7" fillId="1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2" borderId="2" applyNumberFormat="0" applyFont="0" applyAlignment="0" applyProtection="0">
      <alignment vertical="center"/>
    </xf>
    <xf numFmtId="0" fontId="37" fillId="12" borderId="0" applyNumberFormat="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4" applyNumberFormat="0" applyFill="0" applyAlignment="0" applyProtection="0">
      <alignment vertical="center"/>
    </xf>
    <xf numFmtId="0" fontId="46" fillId="0" borderId="4" applyNumberFormat="0" applyFill="0" applyAlignment="0" applyProtection="0">
      <alignment vertical="center"/>
    </xf>
    <xf numFmtId="0" fontId="37" fillId="24" borderId="0" applyNumberFormat="0" applyBorder="0" applyAlignment="0" applyProtection="0">
      <alignment vertical="center"/>
    </xf>
    <xf numFmtId="0" fontId="36" fillId="0" borderId="7" applyNumberFormat="0" applyFill="0" applyAlignment="0" applyProtection="0">
      <alignment vertical="center"/>
    </xf>
    <xf numFmtId="0" fontId="37" fillId="27" borderId="0" applyNumberFormat="0" applyBorder="0" applyAlignment="0" applyProtection="0">
      <alignment vertical="center"/>
    </xf>
    <xf numFmtId="0" fontId="45" fillId="7" borderId="5" applyNumberFormat="0" applyAlignment="0" applyProtection="0">
      <alignment vertical="center"/>
    </xf>
    <xf numFmtId="0" fontId="35" fillId="7" borderId="3" applyNumberFormat="0" applyAlignment="0" applyProtection="0">
      <alignment vertical="center"/>
    </xf>
    <xf numFmtId="0" fontId="51" fillId="32" borderId="9" applyNumberFormat="0" applyAlignment="0" applyProtection="0">
      <alignment vertical="center"/>
    </xf>
    <xf numFmtId="0" fontId="33" fillId="31" borderId="0" applyNumberFormat="0" applyBorder="0" applyAlignment="0" applyProtection="0">
      <alignment vertical="center"/>
    </xf>
    <xf numFmtId="0" fontId="37" fillId="20" borderId="0" applyNumberFormat="0" applyBorder="0" applyAlignment="0" applyProtection="0">
      <alignment vertical="center"/>
    </xf>
    <xf numFmtId="0" fontId="50" fillId="0" borderId="8" applyNumberFormat="0" applyFill="0" applyAlignment="0" applyProtection="0">
      <alignment vertical="center"/>
    </xf>
    <xf numFmtId="0" fontId="48" fillId="0" borderId="6" applyNumberFormat="0" applyFill="0" applyAlignment="0" applyProtection="0">
      <alignment vertical="center"/>
    </xf>
    <xf numFmtId="0" fontId="47" fillId="23" borderId="0" applyNumberFormat="0" applyBorder="0" applyAlignment="0" applyProtection="0">
      <alignment vertical="center"/>
    </xf>
    <xf numFmtId="0" fontId="49" fillId="30" borderId="0" applyNumberFormat="0" applyBorder="0" applyAlignment="0" applyProtection="0">
      <alignment vertical="center"/>
    </xf>
    <xf numFmtId="0" fontId="33" fillId="22" borderId="0" applyNumberFormat="0" applyBorder="0" applyAlignment="0" applyProtection="0">
      <alignment vertical="center"/>
    </xf>
    <xf numFmtId="0" fontId="37" fillId="21" borderId="0" applyNumberFormat="0" applyBorder="0" applyAlignment="0" applyProtection="0">
      <alignment vertical="center"/>
    </xf>
    <xf numFmtId="0" fontId="33" fillId="5" borderId="0" applyNumberFormat="0" applyBorder="0" applyAlignment="0" applyProtection="0">
      <alignment vertical="center"/>
    </xf>
    <xf numFmtId="0" fontId="33" fillId="26" borderId="0" applyNumberFormat="0" applyBorder="0" applyAlignment="0" applyProtection="0">
      <alignment vertical="center"/>
    </xf>
    <xf numFmtId="0" fontId="33" fillId="17" borderId="0" applyNumberFormat="0" applyBorder="0" applyAlignment="0" applyProtection="0">
      <alignment vertical="center"/>
    </xf>
    <xf numFmtId="0" fontId="33" fillId="4" borderId="0" applyNumberFormat="0" applyBorder="0" applyAlignment="0" applyProtection="0">
      <alignment vertical="center"/>
    </xf>
    <xf numFmtId="0" fontId="37" fillId="11" borderId="0" applyNumberFormat="0" applyBorder="0" applyAlignment="0" applyProtection="0">
      <alignment vertical="center"/>
    </xf>
    <xf numFmtId="0" fontId="37" fillId="29" borderId="0" applyNumberFormat="0" applyBorder="0" applyAlignment="0" applyProtection="0">
      <alignment vertical="center"/>
    </xf>
    <xf numFmtId="0" fontId="33" fillId="25" borderId="0" applyNumberFormat="0" applyBorder="0" applyAlignment="0" applyProtection="0">
      <alignment vertical="center"/>
    </xf>
    <xf numFmtId="0" fontId="33" fillId="16" borderId="0" applyNumberFormat="0" applyBorder="0" applyAlignment="0" applyProtection="0">
      <alignment vertical="center"/>
    </xf>
    <xf numFmtId="0" fontId="37" fillId="15" borderId="0" applyNumberFormat="0" applyBorder="0" applyAlignment="0" applyProtection="0">
      <alignment vertical="center"/>
    </xf>
    <xf numFmtId="0" fontId="33" fillId="19" borderId="0" applyNumberFormat="0" applyBorder="0" applyAlignment="0" applyProtection="0">
      <alignment vertical="center"/>
    </xf>
    <xf numFmtId="0" fontId="37" fillId="10" borderId="0" applyNumberFormat="0" applyBorder="0" applyAlignment="0" applyProtection="0">
      <alignment vertical="center"/>
    </xf>
    <xf numFmtId="0" fontId="37" fillId="28" borderId="0" applyNumberFormat="0" applyBorder="0" applyAlignment="0" applyProtection="0">
      <alignment vertical="center"/>
    </xf>
    <xf numFmtId="0" fontId="33" fillId="3" borderId="0" applyNumberFormat="0" applyBorder="0" applyAlignment="0" applyProtection="0">
      <alignment vertical="center"/>
    </xf>
    <xf numFmtId="0" fontId="37" fillId="9" borderId="0" applyNumberFormat="0" applyBorder="0" applyAlignment="0" applyProtection="0">
      <alignment vertical="center"/>
    </xf>
    <xf numFmtId="0" fontId="44" fillId="0" borderId="0">
      <alignment vertical="center"/>
    </xf>
  </cellStyleXfs>
  <cellXfs count="1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NumberFormat="1" applyFont="1" applyFill="1" applyBorder="1" applyAlignment="1" applyProtection="1">
      <alignment horizontal="lef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5" fillId="0" borderId="0" xfId="0" applyFont="1" applyFill="1">
      <alignment vertical="center"/>
    </xf>
    <xf numFmtId="0" fontId="3" fillId="0" borderId="0" xfId="0" applyNumberFormat="1" applyFont="1" applyFill="1" applyAlignment="1" applyProtection="1">
      <alignment horizontal="left" vertical="center" wrapText="1"/>
    </xf>
    <xf numFmtId="0" fontId="4" fillId="0" borderId="0" xfId="0" applyFont="1" applyFill="1">
      <alignment vertical="center"/>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center"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9"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0" fillId="0" borderId="0" xfId="0" applyFont="1" applyFill="1" applyAlignment="1">
      <alignment horizontal="center" vertical="center"/>
    </xf>
    <xf numFmtId="176" fontId="0" fillId="0" borderId="0" xfId="0" applyNumberFormat="1" applyFill="1" applyAlignment="1">
      <alignment horizontal="center" vertical="center"/>
    </xf>
    <xf numFmtId="176" fontId="11" fillId="0" borderId="0" xfId="0" applyNumberFormat="1" applyFont="1" applyFill="1" applyAlignment="1">
      <alignment horizontal="center" vertical="center"/>
    </xf>
    <xf numFmtId="0" fontId="12" fillId="0" borderId="0" xfId="0" applyFont="1" applyFill="1" applyAlignment="1">
      <alignment horizontal="left" vertical="center"/>
    </xf>
    <xf numFmtId="0" fontId="0" fillId="0" borderId="0" xfId="0" applyFill="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76" fontId="13" fillId="0" borderId="0" xfId="0" applyNumberFormat="1" applyFont="1" applyFill="1" applyBorder="1" applyAlignment="1">
      <alignment horizontal="center" vertical="center"/>
    </xf>
    <xf numFmtId="176" fontId="13" fillId="0" borderId="0" xfId="0" applyNumberFormat="1" applyFont="1" applyFill="1" applyBorder="1" applyAlignment="1" applyProtection="1">
      <alignment horizontal="center" vertical="center"/>
      <protection locked="0"/>
    </xf>
    <xf numFmtId="176"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8" fillId="0" borderId="1" xfId="0" applyNumberFormat="1" applyFont="1" applyFill="1" applyBorder="1" applyAlignment="1">
      <alignment vertical="center" wrapText="1"/>
    </xf>
    <xf numFmtId="176" fontId="26" fillId="0" borderId="1" xfId="0" applyNumberFormat="1" applyFont="1" applyFill="1" applyBorder="1" applyAlignment="1">
      <alignment horizontal="center" vertical="center"/>
    </xf>
    <xf numFmtId="176" fontId="2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176" fontId="18" fillId="0" borderId="1" xfId="0" applyNumberFormat="1" applyFont="1" applyFill="1" applyBorder="1" applyAlignment="1">
      <alignment vertical="center" wrapText="1"/>
    </xf>
    <xf numFmtId="176" fontId="18" fillId="0" borderId="1" xfId="0" applyNumberFormat="1" applyFont="1" applyFill="1" applyBorder="1" applyAlignment="1">
      <alignment horizontal="left" vertical="center" wrapText="1"/>
    </xf>
    <xf numFmtId="176" fontId="6"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176" fontId="29" fillId="0" borderId="1" xfId="0" applyNumberFormat="1" applyFont="1" applyFill="1" applyBorder="1" applyAlignment="1">
      <alignment horizontal="left" vertical="center" wrapText="1"/>
    </xf>
    <xf numFmtId="176" fontId="31" fillId="0" borderId="1" xfId="0" applyNumberFormat="1" applyFont="1" applyFill="1" applyBorder="1" applyAlignment="1">
      <alignment horizontal="center" vertical="center" wrapText="1"/>
    </xf>
    <xf numFmtId="176" fontId="0" fillId="0" borderId="1" xfId="0" applyNumberFormat="1" applyFill="1" applyBorder="1">
      <alignment vertical="center"/>
    </xf>
    <xf numFmtId="0" fontId="20"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0" fillId="0" borderId="1" xfId="0" applyFill="1" applyBorder="1">
      <alignment vertical="center"/>
    </xf>
    <xf numFmtId="0" fontId="9"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10"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176" fontId="11"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10"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11"/>
  <sheetViews>
    <sheetView tabSelected="1" zoomScale="40" zoomScaleNormal="40" workbookViewId="0">
      <pane xSplit="7" ySplit="5" topLeftCell="H6" activePane="bottomRight" state="frozen"/>
      <selection/>
      <selection pane="topRight"/>
      <selection pane="bottomLeft"/>
      <selection pane="bottomRight" activeCell="A1" sqref="A1:Y1"/>
    </sheetView>
  </sheetViews>
  <sheetFormatPr defaultColWidth="7" defaultRowHeight="59" customHeight="1"/>
  <cols>
    <col min="1" max="1" width="10.6306306306306" style="21" customWidth="1"/>
    <col min="2" max="2" width="11.8828828828829" style="21" customWidth="1"/>
    <col min="3" max="3" width="40.8828828828829" style="22" customWidth="1"/>
    <col min="4" max="4" width="9.06306306306306" style="21" customWidth="1"/>
    <col min="5" max="5" width="10.6306306306306" style="21" customWidth="1"/>
    <col min="6" max="6" width="7.57657657657658" style="21" customWidth="1"/>
    <col min="7" max="7" width="83.1351351351351" style="21" customWidth="1"/>
    <col min="8" max="8" width="222.504504504504" style="23" customWidth="1"/>
    <col min="9" max="9" width="8.66666666666667" style="24" customWidth="1"/>
    <col min="10" max="10" width="18.5045045045045" style="24" customWidth="1"/>
    <col min="11" max="11" width="26.8738738738739" style="25" customWidth="1"/>
    <col min="12" max="12" width="24.0540540540541" style="25" customWidth="1"/>
    <col min="13" max="13" width="26.2522522522523" style="25" customWidth="1"/>
    <col min="14" max="14" width="21.5585585585586" style="26" customWidth="1"/>
    <col min="15" max="15" width="22.1801801801802" style="26" customWidth="1"/>
    <col min="16" max="17" width="13.9459459459459" style="26" hidden="1" customWidth="1"/>
    <col min="18" max="18" width="3.74774774774775" style="26" hidden="1" customWidth="1"/>
    <col min="19" max="19" width="4.06306306306306" style="25" hidden="1" customWidth="1"/>
    <col min="20" max="20" width="5" style="25" hidden="1" customWidth="1"/>
    <col min="21" max="21" width="16.2432432432432" style="25" customWidth="1"/>
    <col min="22" max="23" width="14.6846846846847" style="21" customWidth="1"/>
    <col min="24" max="24" width="35.9369369369369" style="27" customWidth="1"/>
    <col min="25" max="25" width="8.63063063063063" style="21" customWidth="1"/>
    <col min="26" max="26" width="7" style="21" customWidth="1"/>
    <col min="27" max="27" width="14.1081081081081" style="21" customWidth="1"/>
    <col min="28" max="28" width="10.8918918918919" style="21" customWidth="1"/>
    <col min="29" max="16382" width="7" style="21" customWidth="1"/>
    <col min="16383" max="16383" width="7" style="21"/>
    <col min="16384" max="16384" width="7" style="28"/>
  </cols>
  <sheetData>
    <row r="1" customHeight="1" spans="1:25">
      <c r="A1" s="29" t="s">
        <v>0</v>
      </c>
      <c r="B1" s="29"/>
      <c r="C1" s="29"/>
      <c r="D1" s="29"/>
      <c r="E1" s="29"/>
      <c r="F1" s="29"/>
      <c r="G1" s="29"/>
      <c r="H1" s="30"/>
      <c r="I1" s="29"/>
      <c r="J1" s="29"/>
      <c r="K1" s="45"/>
      <c r="L1" s="45"/>
      <c r="M1" s="45"/>
      <c r="N1" s="46"/>
      <c r="O1" s="46"/>
      <c r="P1" s="46"/>
      <c r="Q1" s="46"/>
      <c r="R1" s="46"/>
      <c r="S1" s="45"/>
      <c r="T1" s="45"/>
      <c r="U1" s="45"/>
      <c r="V1" s="29"/>
      <c r="W1" s="29"/>
      <c r="X1" s="30"/>
      <c r="Y1" s="29"/>
    </row>
    <row r="2" s="1" customFormat="1" customHeight="1" spans="1:25">
      <c r="A2" s="31" t="s">
        <v>1</v>
      </c>
      <c r="B2" s="31" t="s">
        <v>2</v>
      </c>
      <c r="C2" s="31" t="s">
        <v>3</v>
      </c>
      <c r="D2" s="31" t="s">
        <v>4</v>
      </c>
      <c r="E2" s="31" t="s">
        <v>5</v>
      </c>
      <c r="F2" s="31" t="s">
        <v>6</v>
      </c>
      <c r="G2" s="31" t="s">
        <v>7</v>
      </c>
      <c r="H2" s="31" t="s">
        <v>8</v>
      </c>
      <c r="I2" s="31" t="s">
        <v>9</v>
      </c>
      <c r="J2" s="31" t="s">
        <v>10</v>
      </c>
      <c r="K2" s="47" t="s">
        <v>11</v>
      </c>
      <c r="L2" s="47"/>
      <c r="M2" s="47"/>
      <c r="N2" s="47"/>
      <c r="O2" s="47"/>
      <c r="P2" s="47"/>
      <c r="Q2" s="47"/>
      <c r="R2" s="47"/>
      <c r="S2" s="47"/>
      <c r="T2" s="47"/>
      <c r="U2" s="47"/>
      <c r="V2" s="31" t="s">
        <v>12</v>
      </c>
      <c r="W2" s="31" t="s">
        <v>13</v>
      </c>
      <c r="X2" s="31" t="s">
        <v>14</v>
      </c>
      <c r="Y2" s="31" t="s">
        <v>15</v>
      </c>
    </row>
    <row r="3" s="1" customFormat="1" ht="48" customHeight="1" spans="1:25">
      <c r="A3" s="31"/>
      <c r="B3" s="31"/>
      <c r="C3" s="31"/>
      <c r="D3" s="31"/>
      <c r="E3" s="31"/>
      <c r="F3" s="31"/>
      <c r="G3" s="31"/>
      <c r="H3" s="31"/>
      <c r="I3" s="31"/>
      <c r="J3" s="31"/>
      <c r="K3" s="47" t="s">
        <v>16</v>
      </c>
      <c r="L3" s="47" t="s">
        <v>17</v>
      </c>
      <c r="M3" s="47"/>
      <c r="N3" s="47"/>
      <c r="O3" s="47"/>
      <c r="P3" s="47"/>
      <c r="Q3" s="47"/>
      <c r="R3" s="47"/>
      <c r="S3" s="47"/>
      <c r="T3" s="47"/>
      <c r="U3" s="47" t="s">
        <v>18</v>
      </c>
      <c r="V3" s="31"/>
      <c r="W3" s="31"/>
      <c r="X3" s="31"/>
      <c r="Y3" s="31"/>
    </row>
    <row r="4" s="1" customFormat="1" ht="101" customHeight="1" spans="1:25">
      <c r="A4" s="31"/>
      <c r="B4" s="31"/>
      <c r="C4" s="31"/>
      <c r="D4" s="31"/>
      <c r="E4" s="31"/>
      <c r="F4" s="31"/>
      <c r="G4" s="31"/>
      <c r="H4" s="31"/>
      <c r="I4" s="31"/>
      <c r="J4" s="31"/>
      <c r="K4" s="47"/>
      <c r="L4" s="47" t="s">
        <v>19</v>
      </c>
      <c r="M4" s="47" t="s">
        <v>20</v>
      </c>
      <c r="N4" s="47" t="s">
        <v>21</v>
      </c>
      <c r="O4" s="47" t="s">
        <v>22</v>
      </c>
      <c r="P4" s="47" t="s">
        <v>23</v>
      </c>
      <c r="Q4" s="47" t="s">
        <v>24</v>
      </c>
      <c r="R4" s="47" t="s">
        <v>25</v>
      </c>
      <c r="S4" s="47" t="s">
        <v>26</v>
      </c>
      <c r="T4" s="47" t="s">
        <v>27</v>
      </c>
      <c r="U4" s="47"/>
      <c r="V4" s="31"/>
      <c r="W4" s="31"/>
      <c r="X4" s="31"/>
      <c r="Y4" s="31"/>
    </row>
    <row r="5" s="1" customFormat="1" ht="80" customHeight="1" spans="1:25">
      <c r="A5" s="31" t="s">
        <v>16</v>
      </c>
      <c r="B5" s="31"/>
      <c r="C5" s="31"/>
      <c r="D5" s="31"/>
      <c r="E5" s="31"/>
      <c r="F5" s="31"/>
      <c r="G5" s="31"/>
      <c r="H5" s="32"/>
      <c r="I5" s="31"/>
      <c r="J5" s="31"/>
      <c r="K5" s="47">
        <f>K6+K85+K119+K128+K130+K132+K134</f>
        <v>77833</v>
      </c>
      <c r="L5" s="47">
        <f t="shared" ref="L5:U5" si="0">L6+L85+L119+L128+L130+L132+L134</f>
        <v>74683</v>
      </c>
      <c r="M5" s="47">
        <f t="shared" si="0"/>
        <v>71101</v>
      </c>
      <c r="N5" s="47">
        <f t="shared" si="0"/>
        <v>1975</v>
      </c>
      <c r="O5" s="47">
        <f t="shared" si="0"/>
        <v>1607</v>
      </c>
      <c r="P5" s="47">
        <f t="shared" si="0"/>
        <v>0</v>
      </c>
      <c r="Q5" s="47" t="e">
        <f t="shared" si="0"/>
        <v>#VALUE!</v>
      </c>
      <c r="R5" s="47" t="e">
        <f t="shared" si="0"/>
        <v>#VALUE!</v>
      </c>
      <c r="S5" s="47" t="e">
        <f t="shared" si="0"/>
        <v>#VALUE!</v>
      </c>
      <c r="T5" s="47">
        <f t="shared" si="0"/>
        <v>0</v>
      </c>
      <c r="U5" s="47">
        <f t="shared" si="0"/>
        <v>3150</v>
      </c>
      <c r="V5" s="31"/>
      <c r="W5" s="31"/>
      <c r="X5" s="32"/>
      <c r="Y5" s="31"/>
    </row>
    <row r="6" s="2" customFormat="1" ht="90" customHeight="1" spans="1:25">
      <c r="A6" s="31" t="s">
        <v>28</v>
      </c>
      <c r="B6" s="31"/>
      <c r="C6" s="31" t="s">
        <v>29</v>
      </c>
      <c r="D6" s="31"/>
      <c r="E6" s="31"/>
      <c r="F6" s="31"/>
      <c r="G6" s="31"/>
      <c r="H6" s="32"/>
      <c r="I6" s="31"/>
      <c r="J6" s="31"/>
      <c r="K6" s="47">
        <f>SUM(K7:K84)</f>
        <v>44307.197464</v>
      </c>
      <c r="L6" s="47">
        <f t="shared" ref="L6:U6" si="1">SUM(L7:L84)</f>
        <v>44307.197464</v>
      </c>
      <c r="M6" s="47">
        <f t="shared" si="1"/>
        <v>40798.42312</v>
      </c>
      <c r="N6" s="47">
        <f t="shared" si="1"/>
        <v>1947.774344</v>
      </c>
      <c r="O6" s="47">
        <f t="shared" si="1"/>
        <v>1561</v>
      </c>
      <c r="P6" s="47">
        <f t="shared" si="1"/>
        <v>0</v>
      </c>
      <c r="Q6" s="47">
        <f t="shared" si="1"/>
        <v>0</v>
      </c>
      <c r="R6" s="47">
        <f t="shared" si="1"/>
        <v>0</v>
      </c>
      <c r="S6" s="47">
        <f t="shared" si="1"/>
        <v>0</v>
      </c>
      <c r="T6" s="47">
        <f t="shared" si="1"/>
        <v>0</v>
      </c>
      <c r="U6" s="47">
        <f t="shared" si="1"/>
        <v>0</v>
      </c>
      <c r="V6" s="31"/>
      <c r="W6" s="31"/>
      <c r="X6" s="60"/>
      <c r="Y6" s="31"/>
    </row>
    <row r="7" s="3" customFormat="1" ht="90" customHeight="1" spans="1:16383">
      <c r="A7" s="31">
        <v>1</v>
      </c>
      <c r="B7" s="33" t="s">
        <v>30</v>
      </c>
      <c r="C7" s="33" t="s">
        <v>31</v>
      </c>
      <c r="D7" s="33" t="s">
        <v>32</v>
      </c>
      <c r="E7" s="33" t="s">
        <v>33</v>
      </c>
      <c r="F7" s="33" t="s">
        <v>34</v>
      </c>
      <c r="G7" s="34" t="s">
        <v>35</v>
      </c>
      <c r="H7" s="34" t="s">
        <v>36</v>
      </c>
      <c r="I7" s="33" t="s">
        <v>37</v>
      </c>
      <c r="J7" s="33">
        <v>1</v>
      </c>
      <c r="K7" s="48">
        <f>L7</f>
        <v>22.8815</v>
      </c>
      <c r="L7" s="48">
        <f t="shared" ref="L7:L12" si="2">M7</f>
        <v>22.8815</v>
      </c>
      <c r="M7" s="49">
        <v>22.8815</v>
      </c>
      <c r="N7" s="50"/>
      <c r="O7" s="50"/>
      <c r="P7" s="50"/>
      <c r="Q7" s="50"/>
      <c r="R7" s="50"/>
      <c r="S7" s="50"/>
      <c r="T7" s="50"/>
      <c r="U7" s="50"/>
      <c r="V7" s="61" t="s">
        <v>38</v>
      </c>
      <c r="W7" s="61" t="s">
        <v>39</v>
      </c>
      <c r="X7" s="42" t="s">
        <v>40</v>
      </c>
      <c r="Y7" s="31"/>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6"/>
      <c r="XFB7" s="6"/>
      <c r="XFC7" s="6"/>
    </row>
    <row r="8" s="4" customFormat="1" ht="191" customHeight="1" spans="1:25">
      <c r="A8" s="31">
        <v>2</v>
      </c>
      <c r="B8" s="33" t="s">
        <v>41</v>
      </c>
      <c r="C8" s="33" t="s">
        <v>42</v>
      </c>
      <c r="D8" s="33" t="s">
        <v>32</v>
      </c>
      <c r="E8" s="33" t="s">
        <v>33</v>
      </c>
      <c r="F8" s="33" t="s">
        <v>34</v>
      </c>
      <c r="G8" s="34" t="s">
        <v>43</v>
      </c>
      <c r="H8" s="34" t="s">
        <v>44</v>
      </c>
      <c r="I8" s="33" t="s">
        <v>37</v>
      </c>
      <c r="J8" s="33">
        <v>1</v>
      </c>
      <c r="K8" s="48">
        <f>L8</f>
        <v>355.407572</v>
      </c>
      <c r="L8" s="48">
        <f t="shared" si="2"/>
        <v>355.407572</v>
      </c>
      <c r="M8" s="49">
        <v>355.407572</v>
      </c>
      <c r="N8" s="51"/>
      <c r="O8" s="51"/>
      <c r="P8" s="50"/>
      <c r="Q8" s="50"/>
      <c r="R8" s="50"/>
      <c r="S8" s="50"/>
      <c r="T8" s="50"/>
      <c r="U8" s="51"/>
      <c r="V8" s="61" t="s">
        <v>45</v>
      </c>
      <c r="W8" s="61" t="s">
        <v>46</v>
      </c>
      <c r="X8" s="42" t="s">
        <v>40</v>
      </c>
      <c r="Y8" s="64"/>
    </row>
    <row r="9" s="5" customFormat="1" ht="236" customHeight="1" spans="1:25">
      <c r="A9" s="31">
        <v>3</v>
      </c>
      <c r="B9" s="33" t="s">
        <v>47</v>
      </c>
      <c r="C9" s="33" t="s">
        <v>48</v>
      </c>
      <c r="D9" s="33" t="s">
        <v>32</v>
      </c>
      <c r="E9" s="33" t="s">
        <v>49</v>
      </c>
      <c r="F9" s="33" t="s">
        <v>34</v>
      </c>
      <c r="G9" s="34" t="s">
        <v>50</v>
      </c>
      <c r="H9" s="34" t="s">
        <v>51</v>
      </c>
      <c r="I9" s="33" t="s">
        <v>52</v>
      </c>
      <c r="J9" s="33">
        <v>8.336</v>
      </c>
      <c r="K9" s="48">
        <f t="shared" ref="K9:K23" si="3">L9</f>
        <v>848.036399</v>
      </c>
      <c r="L9" s="48">
        <f t="shared" si="2"/>
        <v>848.036399</v>
      </c>
      <c r="M9" s="49">
        <v>848.036399</v>
      </c>
      <c r="N9" s="48"/>
      <c r="O9" s="48"/>
      <c r="P9" s="48"/>
      <c r="Q9" s="57" t="s">
        <v>53</v>
      </c>
      <c r="R9" s="57" t="s">
        <v>54</v>
      </c>
      <c r="S9" s="57" t="s">
        <v>55</v>
      </c>
      <c r="T9" s="48"/>
      <c r="U9" s="48"/>
      <c r="V9" s="34" t="s">
        <v>53</v>
      </c>
      <c r="W9" s="34" t="s">
        <v>54</v>
      </c>
      <c r="X9" s="42" t="s">
        <v>56</v>
      </c>
      <c r="Y9" s="33"/>
    </row>
    <row r="10" s="5" customFormat="1" ht="236" customHeight="1" spans="1:25">
      <c r="A10" s="31">
        <v>4</v>
      </c>
      <c r="B10" s="33" t="s">
        <v>57</v>
      </c>
      <c r="C10" s="33" t="s">
        <v>58</v>
      </c>
      <c r="D10" s="33" t="s">
        <v>32</v>
      </c>
      <c r="E10" s="33" t="s">
        <v>49</v>
      </c>
      <c r="F10" s="33" t="s">
        <v>34</v>
      </c>
      <c r="G10" s="34" t="s">
        <v>59</v>
      </c>
      <c r="H10" s="34" t="s">
        <v>60</v>
      </c>
      <c r="I10" s="33" t="s">
        <v>52</v>
      </c>
      <c r="J10" s="33">
        <v>7.538</v>
      </c>
      <c r="K10" s="48">
        <f t="shared" si="3"/>
        <v>811.22586</v>
      </c>
      <c r="L10" s="48">
        <f t="shared" si="2"/>
        <v>811.22586</v>
      </c>
      <c r="M10" s="49">
        <v>811.22586</v>
      </c>
      <c r="N10" s="48"/>
      <c r="O10" s="48"/>
      <c r="P10" s="48"/>
      <c r="Q10" s="57" t="s">
        <v>61</v>
      </c>
      <c r="R10" s="57" t="s">
        <v>62</v>
      </c>
      <c r="S10" s="57" t="s">
        <v>63</v>
      </c>
      <c r="T10" s="57"/>
      <c r="U10" s="48"/>
      <c r="V10" s="34" t="s">
        <v>61</v>
      </c>
      <c r="W10" s="34" t="s">
        <v>62</v>
      </c>
      <c r="X10" s="42" t="s">
        <v>64</v>
      </c>
      <c r="Y10" s="33"/>
    </row>
    <row r="11" s="5" customFormat="1" ht="236" customHeight="1" spans="1:25">
      <c r="A11" s="31">
        <v>5</v>
      </c>
      <c r="B11" s="33" t="s">
        <v>65</v>
      </c>
      <c r="C11" s="33" t="s">
        <v>66</v>
      </c>
      <c r="D11" s="33" t="s">
        <v>32</v>
      </c>
      <c r="E11" s="33" t="s">
        <v>49</v>
      </c>
      <c r="F11" s="33" t="s">
        <v>34</v>
      </c>
      <c r="G11" s="34" t="s">
        <v>67</v>
      </c>
      <c r="H11" s="34" t="s">
        <v>68</v>
      </c>
      <c r="I11" s="33" t="s">
        <v>52</v>
      </c>
      <c r="J11" s="33">
        <v>10.65</v>
      </c>
      <c r="K11" s="48">
        <f t="shared" si="3"/>
        <v>1002.450491</v>
      </c>
      <c r="L11" s="48">
        <f t="shared" si="2"/>
        <v>1002.450491</v>
      </c>
      <c r="M11" s="49">
        <f>1050-47.549509</f>
        <v>1002.450491</v>
      </c>
      <c r="N11" s="48"/>
      <c r="O11" s="48"/>
      <c r="P11" s="48"/>
      <c r="Q11" s="57" t="s">
        <v>69</v>
      </c>
      <c r="R11" s="57" t="s">
        <v>70</v>
      </c>
      <c r="S11" s="57" t="s">
        <v>71</v>
      </c>
      <c r="T11" s="48"/>
      <c r="U11" s="48"/>
      <c r="V11" s="34" t="s">
        <v>69</v>
      </c>
      <c r="W11" s="34" t="s">
        <v>70</v>
      </c>
      <c r="X11" s="42" t="s">
        <v>72</v>
      </c>
      <c r="Y11" s="33"/>
    </row>
    <row r="12" s="6" customFormat="1" ht="236" customHeight="1" spans="1:25">
      <c r="A12" s="31">
        <v>6</v>
      </c>
      <c r="B12" s="33" t="s">
        <v>73</v>
      </c>
      <c r="C12" s="33" t="s">
        <v>74</v>
      </c>
      <c r="D12" s="33" t="s">
        <v>32</v>
      </c>
      <c r="E12" s="33" t="s">
        <v>49</v>
      </c>
      <c r="F12" s="33" t="s">
        <v>34</v>
      </c>
      <c r="G12" s="34" t="s">
        <v>75</v>
      </c>
      <c r="H12" s="34" t="s">
        <v>76</v>
      </c>
      <c r="I12" s="33" t="s">
        <v>52</v>
      </c>
      <c r="J12" s="33">
        <v>10.096</v>
      </c>
      <c r="K12" s="48">
        <f t="shared" si="3"/>
        <v>929.869932</v>
      </c>
      <c r="L12" s="48">
        <f t="shared" si="2"/>
        <v>929.869932</v>
      </c>
      <c r="M12" s="52">
        <f>850+79.869932</f>
        <v>929.869932</v>
      </c>
      <c r="N12" s="48"/>
      <c r="O12" s="48"/>
      <c r="P12" s="48"/>
      <c r="Q12" s="57" t="s">
        <v>77</v>
      </c>
      <c r="R12" s="57" t="s">
        <v>78</v>
      </c>
      <c r="S12" s="57" t="s">
        <v>79</v>
      </c>
      <c r="T12" s="48"/>
      <c r="U12" s="48"/>
      <c r="V12" s="34" t="s">
        <v>77</v>
      </c>
      <c r="W12" s="34" t="s">
        <v>78</v>
      </c>
      <c r="X12" s="42" t="s">
        <v>80</v>
      </c>
      <c r="Y12" s="33"/>
    </row>
    <row r="13" s="6" customFormat="1" ht="236" customHeight="1" spans="1:25">
      <c r="A13" s="31">
        <v>7</v>
      </c>
      <c r="B13" s="33" t="s">
        <v>81</v>
      </c>
      <c r="C13" s="33" t="s">
        <v>82</v>
      </c>
      <c r="D13" s="33" t="s">
        <v>32</v>
      </c>
      <c r="E13" s="33" t="s">
        <v>49</v>
      </c>
      <c r="F13" s="33" t="s">
        <v>34</v>
      </c>
      <c r="G13" s="34" t="s">
        <v>83</v>
      </c>
      <c r="H13" s="34" t="s">
        <v>84</v>
      </c>
      <c r="I13" s="33" t="s">
        <v>52</v>
      </c>
      <c r="J13" s="33">
        <v>11.58</v>
      </c>
      <c r="K13" s="48">
        <f t="shared" si="3"/>
        <v>1166.783398</v>
      </c>
      <c r="L13" s="48">
        <f>O13</f>
        <v>1166.783398</v>
      </c>
      <c r="M13" s="48"/>
      <c r="N13" s="48"/>
      <c r="O13" s="49">
        <v>1166.783398</v>
      </c>
      <c r="P13" s="48"/>
      <c r="Q13" s="57" t="s">
        <v>85</v>
      </c>
      <c r="R13" s="57" t="s">
        <v>86</v>
      </c>
      <c r="S13" s="57" t="s">
        <v>55</v>
      </c>
      <c r="T13" s="48"/>
      <c r="U13" s="48"/>
      <c r="V13" s="34" t="s">
        <v>85</v>
      </c>
      <c r="W13" s="34" t="s">
        <v>86</v>
      </c>
      <c r="X13" s="42" t="s">
        <v>87</v>
      </c>
      <c r="Y13" s="33"/>
    </row>
    <row r="14" s="6" customFormat="1" ht="236" customHeight="1" spans="1:25">
      <c r="A14" s="31">
        <v>8</v>
      </c>
      <c r="B14" s="33" t="s">
        <v>88</v>
      </c>
      <c r="C14" s="33" t="s">
        <v>89</v>
      </c>
      <c r="D14" s="33" t="s">
        <v>32</v>
      </c>
      <c r="E14" s="33" t="s">
        <v>49</v>
      </c>
      <c r="F14" s="33" t="s">
        <v>34</v>
      </c>
      <c r="G14" s="34" t="s">
        <v>90</v>
      </c>
      <c r="H14" s="34" t="s">
        <v>91</v>
      </c>
      <c r="I14" s="33" t="s">
        <v>52</v>
      </c>
      <c r="J14" s="33">
        <v>17.764</v>
      </c>
      <c r="K14" s="48">
        <f t="shared" si="3"/>
        <v>1624.222382</v>
      </c>
      <c r="L14" s="48">
        <f>M14</f>
        <v>1624.222382</v>
      </c>
      <c r="M14" s="49">
        <f>1900-275.777618</f>
        <v>1624.222382</v>
      </c>
      <c r="N14" s="48"/>
      <c r="O14" s="48"/>
      <c r="P14" s="48"/>
      <c r="Q14" s="48"/>
      <c r="R14" s="48"/>
      <c r="S14" s="48"/>
      <c r="T14" s="48"/>
      <c r="U14" s="48"/>
      <c r="V14" s="34" t="s">
        <v>92</v>
      </c>
      <c r="W14" s="34" t="s">
        <v>93</v>
      </c>
      <c r="X14" s="42" t="s">
        <v>71</v>
      </c>
      <c r="Y14" s="34"/>
    </row>
    <row r="15" s="6" customFormat="1" ht="236" customHeight="1" spans="1:25">
      <c r="A15" s="31">
        <v>9</v>
      </c>
      <c r="B15" s="33" t="s">
        <v>94</v>
      </c>
      <c r="C15" s="33" t="s">
        <v>95</v>
      </c>
      <c r="D15" s="33" t="s">
        <v>32</v>
      </c>
      <c r="E15" s="33" t="s">
        <v>49</v>
      </c>
      <c r="F15" s="33" t="s">
        <v>34</v>
      </c>
      <c r="G15" s="34" t="s">
        <v>96</v>
      </c>
      <c r="H15" s="34" t="s">
        <v>97</v>
      </c>
      <c r="I15" s="33" t="s">
        <v>52</v>
      </c>
      <c r="J15" s="33">
        <v>11</v>
      </c>
      <c r="K15" s="48">
        <f t="shared" si="3"/>
        <v>1080</v>
      </c>
      <c r="L15" s="48">
        <f>M15</f>
        <v>1080</v>
      </c>
      <c r="M15" s="53">
        <f>1100-20</f>
        <v>1080</v>
      </c>
      <c r="N15" s="48"/>
      <c r="O15" s="48"/>
      <c r="P15" s="48"/>
      <c r="Q15" s="57" t="s">
        <v>98</v>
      </c>
      <c r="R15" s="57" t="s">
        <v>99</v>
      </c>
      <c r="S15" s="57" t="s">
        <v>55</v>
      </c>
      <c r="T15" s="57"/>
      <c r="U15" s="48"/>
      <c r="V15" s="34" t="s">
        <v>98</v>
      </c>
      <c r="W15" s="34" t="s">
        <v>99</v>
      </c>
      <c r="X15" s="42" t="s">
        <v>72</v>
      </c>
      <c r="Y15" s="33"/>
    </row>
    <row r="16" s="6" customFormat="1" ht="236" customHeight="1" spans="1:25">
      <c r="A16" s="31">
        <v>10</v>
      </c>
      <c r="B16" s="33" t="s">
        <v>100</v>
      </c>
      <c r="C16" s="33" t="s">
        <v>101</v>
      </c>
      <c r="D16" s="33" t="s">
        <v>32</v>
      </c>
      <c r="E16" s="33" t="s">
        <v>49</v>
      </c>
      <c r="F16" s="33" t="s">
        <v>34</v>
      </c>
      <c r="G16" s="34" t="s">
        <v>102</v>
      </c>
      <c r="H16" s="34" t="s">
        <v>103</v>
      </c>
      <c r="I16" s="33" t="s">
        <v>52</v>
      </c>
      <c r="J16" s="33">
        <v>4.667</v>
      </c>
      <c r="K16" s="48">
        <f t="shared" si="3"/>
        <v>454.850374</v>
      </c>
      <c r="L16" s="48">
        <f>M16</f>
        <v>454.850374</v>
      </c>
      <c r="M16" s="49">
        <f>500-44.65-0.499626</f>
        <v>454.850374</v>
      </c>
      <c r="N16" s="48"/>
      <c r="O16" s="48"/>
      <c r="P16" s="48"/>
      <c r="Q16" s="57" t="s">
        <v>104</v>
      </c>
      <c r="R16" s="57" t="s">
        <v>105</v>
      </c>
      <c r="S16" s="57" t="s">
        <v>55</v>
      </c>
      <c r="T16" s="48"/>
      <c r="U16" s="48"/>
      <c r="V16" s="34" t="s">
        <v>104</v>
      </c>
      <c r="W16" s="34" t="s">
        <v>105</v>
      </c>
      <c r="X16" s="42" t="s">
        <v>106</v>
      </c>
      <c r="Y16" s="33"/>
    </row>
    <row r="17" s="6" customFormat="1" ht="236" customHeight="1" spans="1:25">
      <c r="A17" s="31">
        <v>11</v>
      </c>
      <c r="B17" s="33" t="s">
        <v>107</v>
      </c>
      <c r="C17" s="33" t="s">
        <v>108</v>
      </c>
      <c r="D17" s="33" t="s">
        <v>32</v>
      </c>
      <c r="E17" s="33" t="s">
        <v>49</v>
      </c>
      <c r="F17" s="33" t="s">
        <v>34</v>
      </c>
      <c r="G17" s="34" t="s">
        <v>109</v>
      </c>
      <c r="H17" s="34" t="s">
        <v>110</v>
      </c>
      <c r="I17" s="33" t="s">
        <v>52</v>
      </c>
      <c r="J17" s="33">
        <v>13.766</v>
      </c>
      <c r="K17" s="48">
        <f t="shared" si="3"/>
        <v>1348.5</v>
      </c>
      <c r="L17" s="48">
        <f>M17</f>
        <v>1348.5</v>
      </c>
      <c r="M17" s="49">
        <f>1400-51.5</f>
        <v>1348.5</v>
      </c>
      <c r="N17" s="48"/>
      <c r="O17" s="48"/>
      <c r="P17" s="48"/>
      <c r="Q17" s="57" t="s">
        <v>111</v>
      </c>
      <c r="R17" s="57" t="s">
        <v>112</v>
      </c>
      <c r="S17" s="57" t="s">
        <v>71</v>
      </c>
      <c r="T17" s="48"/>
      <c r="U17" s="48"/>
      <c r="V17" s="34" t="s">
        <v>111</v>
      </c>
      <c r="W17" s="34" t="s">
        <v>112</v>
      </c>
      <c r="X17" s="42" t="s">
        <v>113</v>
      </c>
      <c r="Y17" s="33"/>
    </row>
    <row r="18" s="6" customFormat="1" ht="191" customHeight="1" spans="1:25">
      <c r="A18" s="31">
        <v>12</v>
      </c>
      <c r="B18" s="33" t="s">
        <v>114</v>
      </c>
      <c r="C18" s="33" t="s">
        <v>115</v>
      </c>
      <c r="D18" s="33" t="s">
        <v>32</v>
      </c>
      <c r="E18" s="33" t="s">
        <v>49</v>
      </c>
      <c r="F18" s="33" t="s">
        <v>34</v>
      </c>
      <c r="G18" s="34" t="s">
        <v>116</v>
      </c>
      <c r="H18" s="35" t="s">
        <v>117</v>
      </c>
      <c r="I18" s="33" t="s">
        <v>52</v>
      </c>
      <c r="J18" s="33">
        <v>4.4</v>
      </c>
      <c r="K18" s="48">
        <f t="shared" si="3"/>
        <v>237</v>
      </c>
      <c r="L18" s="48">
        <f t="shared" ref="L18:L23" si="4">N18</f>
        <v>237</v>
      </c>
      <c r="M18" s="48"/>
      <c r="N18" s="49">
        <f>242-5</f>
        <v>237</v>
      </c>
      <c r="O18" s="48"/>
      <c r="P18" s="48"/>
      <c r="Q18" s="48"/>
      <c r="R18" s="48"/>
      <c r="S18" s="48"/>
      <c r="T18" s="48"/>
      <c r="U18" s="48"/>
      <c r="V18" s="36" t="s">
        <v>118</v>
      </c>
      <c r="W18" s="36" t="s">
        <v>119</v>
      </c>
      <c r="X18" s="42" t="s">
        <v>120</v>
      </c>
      <c r="Y18" s="33"/>
    </row>
    <row r="19" s="6" customFormat="1" ht="191" customHeight="1" spans="1:25">
      <c r="A19" s="31">
        <v>13</v>
      </c>
      <c r="B19" s="33" t="s">
        <v>121</v>
      </c>
      <c r="C19" s="33" t="s">
        <v>122</v>
      </c>
      <c r="D19" s="33" t="s">
        <v>32</v>
      </c>
      <c r="E19" s="33" t="s">
        <v>49</v>
      </c>
      <c r="F19" s="33" t="s">
        <v>34</v>
      </c>
      <c r="G19" s="34" t="s">
        <v>123</v>
      </c>
      <c r="H19" s="35" t="s">
        <v>124</v>
      </c>
      <c r="I19" s="33" t="s">
        <v>52</v>
      </c>
      <c r="J19" s="33">
        <v>3.96</v>
      </c>
      <c r="K19" s="48">
        <f t="shared" si="3"/>
        <v>217</v>
      </c>
      <c r="L19" s="48">
        <f t="shared" si="4"/>
        <v>217</v>
      </c>
      <c r="M19" s="48"/>
      <c r="N19" s="49">
        <v>217</v>
      </c>
      <c r="O19" s="48"/>
      <c r="P19" s="48"/>
      <c r="Q19" s="48"/>
      <c r="R19" s="48"/>
      <c r="S19" s="48"/>
      <c r="T19" s="48"/>
      <c r="U19" s="48"/>
      <c r="V19" s="36" t="s">
        <v>118</v>
      </c>
      <c r="W19" s="36" t="s">
        <v>119</v>
      </c>
      <c r="X19" s="42" t="s">
        <v>120</v>
      </c>
      <c r="Y19" s="33"/>
    </row>
    <row r="20" s="6" customFormat="1" ht="191" customHeight="1" spans="1:25">
      <c r="A20" s="31">
        <v>14</v>
      </c>
      <c r="B20" s="33" t="s">
        <v>125</v>
      </c>
      <c r="C20" s="33" t="s">
        <v>126</v>
      </c>
      <c r="D20" s="33" t="s">
        <v>32</v>
      </c>
      <c r="E20" s="33" t="s">
        <v>49</v>
      </c>
      <c r="F20" s="33" t="s">
        <v>34</v>
      </c>
      <c r="G20" s="34" t="s">
        <v>127</v>
      </c>
      <c r="H20" s="35" t="s">
        <v>128</v>
      </c>
      <c r="I20" s="33" t="s">
        <v>52</v>
      </c>
      <c r="J20" s="33">
        <v>6.63</v>
      </c>
      <c r="K20" s="48">
        <f t="shared" si="3"/>
        <v>344.540113</v>
      </c>
      <c r="L20" s="48">
        <f t="shared" si="4"/>
        <v>344.540113</v>
      </c>
      <c r="M20" s="48"/>
      <c r="N20" s="49">
        <f>365-20.459887</f>
        <v>344.540113</v>
      </c>
      <c r="O20" s="48"/>
      <c r="P20" s="48"/>
      <c r="Q20" s="48"/>
      <c r="R20" s="48"/>
      <c r="S20" s="48"/>
      <c r="T20" s="48"/>
      <c r="U20" s="48"/>
      <c r="V20" s="36" t="s">
        <v>118</v>
      </c>
      <c r="W20" s="36" t="s">
        <v>119</v>
      </c>
      <c r="X20" s="42" t="s">
        <v>129</v>
      </c>
      <c r="Y20" s="33"/>
    </row>
    <row r="21" s="6" customFormat="1" ht="236" customHeight="1" spans="1:25">
      <c r="A21" s="31">
        <v>15</v>
      </c>
      <c r="B21" s="33" t="s">
        <v>130</v>
      </c>
      <c r="C21" s="33" t="s">
        <v>131</v>
      </c>
      <c r="D21" s="33" t="s">
        <v>32</v>
      </c>
      <c r="E21" s="33" t="s">
        <v>49</v>
      </c>
      <c r="F21" s="33" t="s">
        <v>34</v>
      </c>
      <c r="G21" s="34" t="s">
        <v>132</v>
      </c>
      <c r="H21" s="35" t="s">
        <v>133</v>
      </c>
      <c r="I21" s="33" t="s">
        <v>52</v>
      </c>
      <c r="J21" s="33">
        <v>6.63</v>
      </c>
      <c r="K21" s="48">
        <f t="shared" si="3"/>
        <v>353.234231</v>
      </c>
      <c r="L21" s="48">
        <f t="shared" si="4"/>
        <v>353.234231</v>
      </c>
      <c r="M21" s="48"/>
      <c r="N21" s="52">
        <f>355-1.765769</f>
        <v>353.234231</v>
      </c>
      <c r="O21" s="48"/>
      <c r="P21" s="48"/>
      <c r="Q21" s="48"/>
      <c r="R21" s="48"/>
      <c r="S21" s="48"/>
      <c r="T21" s="48"/>
      <c r="U21" s="48"/>
      <c r="V21" s="36" t="s">
        <v>118</v>
      </c>
      <c r="W21" s="36" t="s">
        <v>119</v>
      </c>
      <c r="X21" s="42" t="s">
        <v>129</v>
      </c>
      <c r="Y21" s="33"/>
    </row>
    <row r="22" s="6" customFormat="1" ht="195" customHeight="1" spans="1:25">
      <c r="A22" s="31">
        <v>16</v>
      </c>
      <c r="B22" s="33" t="s">
        <v>134</v>
      </c>
      <c r="C22" s="33" t="s">
        <v>135</v>
      </c>
      <c r="D22" s="33" t="s">
        <v>32</v>
      </c>
      <c r="E22" s="33" t="s">
        <v>49</v>
      </c>
      <c r="F22" s="33" t="s">
        <v>34</v>
      </c>
      <c r="G22" s="34" t="s">
        <v>136</v>
      </c>
      <c r="H22" s="34" t="s">
        <v>137</v>
      </c>
      <c r="I22" s="33" t="s">
        <v>52</v>
      </c>
      <c r="J22" s="33">
        <v>6.63</v>
      </c>
      <c r="K22" s="48">
        <f t="shared" si="3"/>
        <v>371.258312</v>
      </c>
      <c r="L22" s="48">
        <f t="shared" si="4"/>
        <v>371.258312</v>
      </c>
      <c r="M22" s="48"/>
      <c r="N22" s="49">
        <f>375-3.741688</f>
        <v>371.258312</v>
      </c>
      <c r="O22" s="48"/>
      <c r="P22" s="48"/>
      <c r="Q22" s="48"/>
      <c r="R22" s="48"/>
      <c r="S22" s="48"/>
      <c r="T22" s="48"/>
      <c r="U22" s="48"/>
      <c r="V22" s="36" t="s">
        <v>118</v>
      </c>
      <c r="W22" s="36" t="s">
        <v>119</v>
      </c>
      <c r="X22" s="42" t="s">
        <v>129</v>
      </c>
      <c r="Y22" s="33"/>
    </row>
    <row r="23" s="6" customFormat="1" ht="195" customHeight="1" spans="1:25">
      <c r="A23" s="31">
        <v>17</v>
      </c>
      <c r="B23" s="33" t="s">
        <v>138</v>
      </c>
      <c r="C23" s="33" t="s">
        <v>139</v>
      </c>
      <c r="D23" s="33" t="s">
        <v>32</v>
      </c>
      <c r="E23" s="33" t="s">
        <v>49</v>
      </c>
      <c r="F23" s="33" t="s">
        <v>34</v>
      </c>
      <c r="G23" s="34" t="s">
        <v>140</v>
      </c>
      <c r="H23" s="35" t="s">
        <v>141</v>
      </c>
      <c r="I23" s="33" t="s">
        <v>52</v>
      </c>
      <c r="J23" s="33">
        <v>11.5</v>
      </c>
      <c r="K23" s="48">
        <f t="shared" si="3"/>
        <v>355</v>
      </c>
      <c r="L23" s="48">
        <f t="shared" si="4"/>
        <v>355</v>
      </c>
      <c r="M23" s="48"/>
      <c r="N23" s="49">
        <v>355</v>
      </c>
      <c r="O23" s="48"/>
      <c r="P23" s="48"/>
      <c r="Q23" s="48"/>
      <c r="R23" s="48"/>
      <c r="S23" s="48"/>
      <c r="T23" s="48"/>
      <c r="U23" s="48"/>
      <c r="V23" s="36" t="s">
        <v>118</v>
      </c>
      <c r="W23" s="36" t="s">
        <v>119</v>
      </c>
      <c r="X23" s="42" t="s">
        <v>129</v>
      </c>
      <c r="Y23" s="33"/>
    </row>
    <row r="24" s="6" customFormat="1" ht="146" customHeight="1" spans="1:25">
      <c r="A24" s="31">
        <v>18</v>
      </c>
      <c r="B24" s="36" t="s">
        <v>142</v>
      </c>
      <c r="C24" s="33" t="s">
        <v>143</v>
      </c>
      <c r="D24" s="36" t="s">
        <v>32</v>
      </c>
      <c r="E24" s="36" t="s">
        <v>49</v>
      </c>
      <c r="F24" s="36" t="s">
        <v>34</v>
      </c>
      <c r="G24" s="36" t="s">
        <v>144</v>
      </c>
      <c r="H24" s="37" t="s">
        <v>145</v>
      </c>
      <c r="I24" s="36" t="s">
        <v>52</v>
      </c>
      <c r="J24" s="36">
        <v>4.373</v>
      </c>
      <c r="K24" s="48">
        <f t="shared" ref="K24:K38" si="5">L24</f>
        <v>370</v>
      </c>
      <c r="L24" s="48">
        <f t="shared" ref="L24:L32" si="6">M24</f>
        <v>370</v>
      </c>
      <c r="M24" s="48">
        <v>370</v>
      </c>
      <c r="N24" s="50"/>
      <c r="O24" s="50"/>
      <c r="P24" s="50"/>
      <c r="Q24" s="50"/>
      <c r="R24" s="50"/>
      <c r="S24" s="50"/>
      <c r="T24" s="50"/>
      <c r="U24" s="50"/>
      <c r="V24" s="62" t="s">
        <v>146</v>
      </c>
      <c r="W24" s="62" t="s">
        <v>147</v>
      </c>
      <c r="X24" s="62" t="s">
        <v>148</v>
      </c>
      <c r="Y24" s="65"/>
    </row>
    <row r="25" s="6" customFormat="1" ht="146" customHeight="1" spans="1:25">
      <c r="A25" s="31">
        <v>19</v>
      </c>
      <c r="B25" s="33" t="s">
        <v>149</v>
      </c>
      <c r="C25" s="33" t="s">
        <v>150</v>
      </c>
      <c r="D25" s="36" t="s">
        <v>32</v>
      </c>
      <c r="E25" s="36" t="s">
        <v>49</v>
      </c>
      <c r="F25" s="36" t="s">
        <v>34</v>
      </c>
      <c r="G25" s="36" t="s">
        <v>151</v>
      </c>
      <c r="H25" s="37" t="s">
        <v>152</v>
      </c>
      <c r="I25" s="36" t="s">
        <v>52</v>
      </c>
      <c r="J25" s="36">
        <v>2.285</v>
      </c>
      <c r="K25" s="48">
        <f t="shared" si="5"/>
        <v>175</v>
      </c>
      <c r="L25" s="48">
        <f t="shared" si="6"/>
        <v>175</v>
      </c>
      <c r="M25" s="48">
        <v>175</v>
      </c>
      <c r="N25" s="50"/>
      <c r="O25" s="50"/>
      <c r="P25" s="50"/>
      <c r="Q25" s="50"/>
      <c r="R25" s="50"/>
      <c r="S25" s="50"/>
      <c r="T25" s="50"/>
      <c r="U25" s="50"/>
      <c r="V25" s="62" t="s">
        <v>146</v>
      </c>
      <c r="W25" s="62" t="s">
        <v>147</v>
      </c>
      <c r="X25" s="62" t="s">
        <v>153</v>
      </c>
      <c r="Y25" s="65"/>
    </row>
    <row r="26" s="6" customFormat="1" ht="146" customHeight="1" spans="1:25">
      <c r="A26" s="31">
        <v>20</v>
      </c>
      <c r="B26" s="33" t="s">
        <v>154</v>
      </c>
      <c r="C26" s="33" t="s">
        <v>155</v>
      </c>
      <c r="D26" s="36" t="s">
        <v>32</v>
      </c>
      <c r="E26" s="36" t="s">
        <v>49</v>
      </c>
      <c r="F26" s="36" t="s">
        <v>34</v>
      </c>
      <c r="G26" s="36" t="s">
        <v>156</v>
      </c>
      <c r="H26" s="37" t="s">
        <v>157</v>
      </c>
      <c r="I26" s="36" t="s">
        <v>52</v>
      </c>
      <c r="J26" s="36">
        <v>4.975</v>
      </c>
      <c r="K26" s="48">
        <f t="shared" si="5"/>
        <v>335.679973</v>
      </c>
      <c r="L26" s="48">
        <f t="shared" si="6"/>
        <v>335.679973</v>
      </c>
      <c r="M26" s="54">
        <f>398-62.037294-0.282733</f>
        <v>335.679973</v>
      </c>
      <c r="N26" s="50"/>
      <c r="O26" s="50"/>
      <c r="P26" s="50"/>
      <c r="Q26" s="50"/>
      <c r="R26" s="50"/>
      <c r="S26" s="50"/>
      <c r="T26" s="50"/>
      <c r="U26" s="50"/>
      <c r="V26" s="62" t="s">
        <v>158</v>
      </c>
      <c r="W26" s="62" t="s">
        <v>159</v>
      </c>
      <c r="X26" s="62" t="s">
        <v>148</v>
      </c>
      <c r="Y26" s="65"/>
    </row>
    <row r="27" s="6" customFormat="1" ht="146" customHeight="1" spans="1:25">
      <c r="A27" s="31">
        <v>21</v>
      </c>
      <c r="B27" s="33" t="s">
        <v>160</v>
      </c>
      <c r="C27" s="33" t="s">
        <v>161</v>
      </c>
      <c r="D27" s="36" t="s">
        <v>32</v>
      </c>
      <c r="E27" s="36" t="s">
        <v>49</v>
      </c>
      <c r="F27" s="36" t="s">
        <v>34</v>
      </c>
      <c r="G27" s="36" t="s">
        <v>162</v>
      </c>
      <c r="H27" s="37" t="s">
        <v>163</v>
      </c>
      <c r="I27" s="36" t="s">
        <v>52</v>
      </c>
      <c r="J27" s="36">
        <v>4.3</v>
      </c>
      <c r="K27" s="48">
        <f t="shared" si="5"/>
        <v>328</v>
      </c>
      <c r="L27" s="48">
        <f t="shared" si="6"/>
        <v>328</v>
      </c>
      <c r="M27" s="54">
        <f>344-16</f>
        <v>328</v>
      </c>
      <c r="N27" s="50"/>
      <c r="O27" s="50"/>
      <c r="P27" s="50"/>
      <c r="Q27" s="50"/>
      <c r="R27" s="50"/>
      <c r="S27" s="50"/>
      <c r="T27" s="50"/>
      <c r="U27" s="50"/>
      <c r="V27" s="62" t="s">
        <v>164</v>
      </c>
      <c r="W27" s="62" t="s">
        <v>165</v>
      </c>
      <c r="X27" s="62" t="s">
        <v>148</v>
      </c>
      <c r="Y27" s="65"/>
    </row>
    <row r="28" s="6" customFormat="1" ht="146" customHeight="1" spans="1:25">
      <c r="A28" s="31">
        <v>22</v>
      </c>
      <c r="B28" s="33" t="s">
        <v>166</v>
      </c>
      <c r="C28" s="33" t="s">
        <v>167</v>
      </c>
      <c r="D28" s="36" t="s">
        <v>32</v>
      </c>
      <c r="E28" s="36" t="s">
        <v>49</v>
      </c>
      <c r="F28" s="36" t="s">
        <v>34</v>
      </c>
      <c r="G28" s="36" t="s">
        <v>168</v>
      </c>
      <c r="H28" s="37" t="s">
        <v>169</v>
      </c>
      <c r="I28" s="36" t="s">
        <v>52</v>
      </c>
      <c r="J28" s="36">
        <v>2.204</v>
      </c>
      <c r="K28" s="48">
        <f t="shared" si="5"/>
        <v>200</v>
      </c>
      <c r="L28" s="48">
        <f t="shared" si="6"/>
        <v>200</v>
      </c>
      <c r="M28" s="54">
        <v>200</v>
      </c>
      <c r="N28" s="50"/>
      <c r="O28" s="50"/>
      <c r="P28" s="50"/>
      <c r="Q28" s="50"/>
      <c r="R28" s="50"/>
      <c r="S28" s="50"/>
      <c r="T28" s="50"/>
      <c r="U28" s="50"/>
      <c r="V28" s="62" t="s">
        <v>170</v>
      </c>
      <c r="W28" s="62" t="s">
        <v>171</v>
      </c>
      <c r="X28" s="62" t="s">
        <v>172</v>
      </c>
      <c r="Y28" s="65"/>
    </row>
    <row r="29" s="6" customFormat="1" ht="146" customHeight="1" spans="1:25">
      <c r="A29" s="31">
        <v>23</v>
      </c>
      <c r="B29" s="33" t="s">
        <v>173</v>
      </c>
      <c r="C29" s="33" t="s">
        <v>174</v>
      </c>
      <c r="D29" s="36" t="s">
        <v>32</v>
      </c>
      <c r="E29" s="36" t="s">
        <v>49</v>
      </c>
      <c r="F29" s="36" t="s">
        <v>34</v>
      </c>
      <c r="G29" s="36" t="s">
        <v>175</v>
      </c>
      <c r="H29" s="37" t="s">
        <v>176</v>
      </c>
      <c r="I29" s="36" t="s">
        <v>52</v>
      </c>
      <c r="J29" s="36">
        <v>4.975</v>
      </c>
      <c r="K29" s="48">
        <f t="shared" si="5"/>
        <v>382.067631</v>
      </c>
      <c r="L29" s="48">
        <f t="shared" si="6"/>
        <v>382.067631</v>
      </c>
      <c r="M29" s="54">
        <f>398-17.5+1.567631</f>
        <v>382.067631</v>
      </c>
      <c r="N29" s="50"/>
      <c r="O29" s="50"/>
      <c r="P29" s="50"/>
      <c r="Q29" s="50"/>
      <c r="R29" s="50"/>
      <c r="S29" s="50"/>
      <c r="T29" s="50"/>
      <c r="U29" s="50"/>
      <c r="V29" s="62" t="s">
        <v>177</v>
      </c>
      <c r="W29" s="62" t="s">
        <v>178</v>
      </c>
      <c r="X29" s="62" t="s">
        <v>148</v>
      </c>
      <c r="Y29" s="65"/>
    </row>
    <row r="30" s="6" customFormat="1" ht="146" customHeight="1" spans="1:25">
      <c r="A30" s="31">
        <v>24</v>
      </c>
      <c r="B30" s="33" t="s">
        <v>179</v>
      </c>
      <c r="C30" s="33" t="s">
        <v>180</v>
      </c>
      <c r="D30" s="36" t="s">
        <v>32</v>
      </c>
      <c r="E30" s="36" t="s">
        <v>49</v>
      </c>
      <c r="F30" s="36" t="s">
        <v>34</v>
      </c>
      <c r="G30" s="36" t="s">
        <v>181</v>
      </c>
      <c r="H30" s="37" t="s">
        <v>182</v>
      </c>
      <c r="I30" s="36" t="s">
        <v>52</v>
      </c>
      <c r="J30" s="36">
        <v>5</v>
      </c>
      <c r="K30" s="48">
        <f t="shared" si="5"/>
        <v>365.484866</v>
      </c>
      <c r="L30" s="48">
        <f t="shared" si="6"/>
        <v>365.484866</v>
      </c>
      <c r="M30" s="54">
        <f>398-32.515134</f>
        <v>365.484866</v>
      </c>
      <c r="N30" s="50"/>
      <c r="O30" s="50"/>
      <c r="P30" s="50"/>
      <c r="Q30" s="50"/>
      <c r="R30" s="50"/>
      <c r="S30" s="50"/>
      <c r="T30" s="50"/>
      <c r="U30" s="50"/>
      <c r="V30" s="62" t="s">
        <v>183</v>
      </c>
      <c r="W30" s="62" t="s">
        <v>184</v>
      </c>
      <c r="X30" s="62" t="s">
        <v>148</v>
      </c>
      <c r="Y30" s="65"/>
    </row>
    <row r="31" s="6" customFormat="1" ht="146" customHeight="1" spans="1:25">
      <c r="A31" s="31">
        <v>25</v>
      </c>
      <c r="B31" s="33" t="s">
        <v>185</v>
      </c>
      <c r="C31" s="33" t="s">
        <v>186</v>
      </c>
      <c r="D31" s="36" t="s">
        <v>32</v>
      </c>
      <c r="E31" s="36" t="s">
        <v>49</v>
      </c>
      <c r="F31" s="36" t="s">
        <v>34</v>
      </c>
      <c r="G31" s="36" t="s">
        <v>187</v>
      </c>
      <c r="H31" s="37" t="s">
        <v>188</v>
      </c>
      <c r="I31" s="36" t="s">
        <v>52</v>
      </c>
      <c r="J31" s="36">
        <v>3.944</v>
      </c>
      <c r="K31" s="48">
        <f t="shared" si="5"/>
        <v>305.430508</v>
      </c>
      <c r="L31" s="48">
        <f t="shared" si="6"/>
        <v>305.430508</v>
      </c>
      <c r="M31" s="54">
        <f>374-68.569492</f>
        <v>305.430508</v>
      </c>
      <c r="N31" s="50"/>
      <c r="O31" s="50"/>
      <c r="P31" s="50"/>
      <c r="Q31" s="50"/>
      <c r="R31" s="50"/>
      <c r="S31" s="50"/>
      <c r="T31" s="50"/>
      <c r="U31" s="50"/>
      <c r="V31" s="62" t="s">
        <v>189</v>
      </c>
      <c r="W31" s="62" t="s">
        <v>190</v>
      </c>
      <c r="X31" s="62" t="s">
        <v>148</v>
      </c>
      <c r="Y31" s="65"/>
    </row>
    <row r="32" s="6" customFormat="1" ht="146" customHeight="1" spans="1:25">
      <c r="A32" s="31">
        <v>26</v>
      </c>
      <c r="B32" s="33" t="s">
        <v>191</v>
      </c>
      <c r="C32" s="33" t="s">
        <v>192</v>
      </c>
      <c r="D32" s="36" t="s">
        <v>32</v>
      </c>
      <c r="E32" s="36" t="s">
        <v>49</v>
      </c>
      <c r="F32" s="36" t="s">
        <v>34</v>
      </c>
      <c r="G32" s="36" t="s">
        <v>193</v>
      </c>
      <c r="H32" s="37" t="s">
        <v>194</v>
      </c>
      <c r="I32" s="36" t="s">
        <v>52</v>
      </c>
      <c r="J32" s="36">
        <v>3.696</v>
      </c>
      <c r="K32" s="48">
        <f t="shared" si="5"/>
        <v>329.386871</v>
      </c>
      <c r="L32" s="48">
        <f t="shared" si="6"/>
        <v>329.386871</v>
      </c>
      <c r="M32" s="54">
        <f>396-66.613129</f>
        <v>329.386871</v>
      </c>
      <c r="N32" s="50"/>
      <c r="O32" s="50"/>
      <c r="P32" s="50"/>
      <c r="Q32" s="50"/>
      <c r="R32" s="50"/>
      <c r="S32" s="50"/>
      <c r="T32" s="50"/>
      <c r="U32" s="50"/>
      <c r="V32" s="62" t="s">
        <v>189</v>
      </c>
      <c r="W32" s="62" t="s">
        <v>190</v>
      </c>
      <c r="X32" s="62" t="s">
        <v>148</v>
      </c>
      <c r="Y32" s="65"/>
    </row>
    <row r="33" s="6" customFormat="1" ht="146" customHeight="1" spans="1:25">
      <c r="A33" s="31">
        <v>27</v>
      </c>
      <c r="B33" s="33" t="s">
        <v>195</v>
      </c>
      <c r="C33" s="33" t="s">
        <v>196</v>
      </c>
      <c r="D33" s="36" t="s">
        <v>32</v>
      </c>
      <c r="E33" s="36" t="s">
        <v>49</v>
      </c>
      <c r="F33" s="36" t="s">
        <v>34</v>
      </c>
      <c r="G33" s="36" t="s">
        <v>197</v>
      </c>
      <c r="H33" s="37" t="s">
        <v>198</v>
      </c>
      <c r="I33" s="36" t="s">
        <v>52</v>
      </c>
      <c r="J33" s="36">
        <v>4.2</v>
      </c>
      <c r="K33" s="48">
        <f t="shared" si="5"/>
        <v>343.172679</v>
      </c>
      <c r="L33" s="48">
        <f t="shared" ref="L33:L44" si="7">M33</f>
        <v>343.172679</v>
      </c>
      <c r="M33" s="54">
        <f>398-44.47-10.357321</f>
        <v>343.172679</v>
      </c>
      <c r="N33" s="50"/>
      <c r="O33" s="50"/>
      <c r="P33" s="50"/>
      <c r="Q33" s="50"/>
      <c r="R33" s="50"/>
      <c r="S33" s="50"/>
      <c r="T33" s="50"/>
      <c r="U33" s="50"/>
      <c r="V33" s="61" t="s">
        <v>45</v>
      </c>
      <c r="W33" s="61" t="s">
        <v>46</v>
      </c>
      <c r="X33" s="62" t="s">
        <v>148</v>
      </c>
      <c r="Y33" s="65"/>
    </row>
    <row r="34" s="6" customFormat="1" ht="146" customHeight="1" spans="1:25">
      <c r="A34" s="31">
        <v>28</v>
      </c>
      <c r="B34" s="33" t="s">
        <v>199</v>
      </c>
      <c r="C34" s="33" t="s">
        <v>200</v>
      </c>
      <c r="D34" s="36" t="s">
        <v>32</v>
      </c>
      <c r="E34" s="36" t="s">
        <v>49</v>
      </c>
      <c r="F34" s="36" t="s">
        <v>34</v>
      </c>
      <c r="G34" s="36" t="s">
        <v>201</v>
      </c>
      <c r="H34" s="37" t="s">
        <v>202</v>
      </c>
      <c r="I34" s="36" t="s">
        <v>52</v>
      </c>
      <c r="J34" s="36">
        <v>4.975</v>
      </c>
      <c r="K34" s="48">
        <f t="shared" si="5"/>
        <v>355</v>
      </c>
      <c r="L34" s="48">
        <f t="shared" si="7"/>
        <v>355</v>
      </c>
      <c r="M34" s="55">
        <f>398-43</f>
        <v>355</v>
      </c>
      <c r="N34" s="50"/>
      <c r="O34" s="50"/>
      <c r="P34" s="50"/>
      <c r="Q34" s="50"/>
      <c r="R34" s="50"/>
      <c r="S34" s="50"/>
      <c r="T34" s="50"/>
      <c r="U34" s="50"/>
      <c r="V34" s="61" t="s">
        <v>203</v>
      </c>
      <c r="W34" s="61" t="s">
        <v>204</v>
      </c>
      <c r="X34" s="62" t="s">
        <v>148</v>
      </c>
      <c r="Y34" s="65"/>
    </row>
    <row r="35" s="6" customFormat="1" ht="146" customHeight="1" spans="1:25">
      <c r="A35" s="31">
        <v>29</v>
      </c>
      <c r="B35" s="33" t="s">
        <v>205</v>
      </c>
      <c r="C35" s="33" t="s">
        <v>206</v>
      </c>
      <c r="D35" s="36" t="s">
        <v>32</v>
      </c>
      <c r="E35" s="36" t="s">
        <v>49</v>
      </c>
      <c r="F35" s="36" t="s">
        <v>34</v>
      </c>
      <c r="G35" s="36" t="s">
        <v>207</v>
      </c>
      <c r="H35" s="37" t="s">
        <v>208</v>
      </c>
      <c r="I35" s="36" t="s">
        <v>52</v>
      </c>
      <c r="J35" s="36">
        <v>3</v>
      </c>
      <c r="K35" s="48">
        <f t="shared" si="5"/>
        <v>249</v>
      </c>
      <c r="L35" s="48">
        <f t="shared" si="7"/>
        <v>249</v>
      </c>
      <c r="M35" s="55">
        <f>300-51</f>
        <v>249</v>
      </c>
      <c r="N35" s="50"/>
      <c r="O35" s="50"/>
      <c r="P35" s="50"/>
      <c r="Q35" s="50"/>
      <c r="R35" s="50"/>
      <c r="S35" s="50"/>
      <c r="T35" s="50"/>
      <c r="U35" s="50"/>
      <c r="V35" s="62" t="s">
        <v>209</v>
      </c>
      <c r="W35" s="62" t="s">
        <v>210</v>
      </c>
      <c r="X35" s="62" t="s">
        <v>148</v>
      </c>
      <c r="Y35" s="65"/>
    </row>
    <row r="36" s="6" customFormat="1" ht="146" customHeight="1" spans="1:25">
      <c r="A36" s="31">
        <v>30</v>
      </c>
      <c r="B36" s="33" t="s">
        <v>211</v>
      </c>
      <c r="C36" s="33" t="s">
        <v>212</v>
      </c>
      <c r="D36" s="36" t="s">
        <v>32</v>
      </c>
      <c r="E36" s="36" t="s">
        <v>49</v>
      </c>
      <c r="F36" s="36" t="s">
        <v>34</v>
      </c>
      <c r="G36" s="36" t="s">
        <v>213</v>
      </c>
      <c r="H36" s="37" t="s">
        <v>214</v>
      </c>
      <c r="I36" s="36" t="s">
        <v>52</v>
      </c>
      <c r="J36" s="36">
        <v>2.5</v>
      </c>
      <c r="K36" s="48">
        <f t="shared" si="5"/>
        <v>223</v>
      </c>
      <c r="L36" s="48">
        <f t="shared" si="7"/>
        <v>223</v>
      </c>
      <c r="M36" s="55">
        <f>250-27</f>
        <v>223</v>
      </c>
      <c r="N36" s="50"/>
      <c r="O36" s="50"/>
      <c r="P36" s="50"/>
      <c r="Q36" s="50"/>
      <c r="R36" s="50"/>
      <c r="S36" s="50"/>
      <c r="T36" s="50"/>
      <c r="U36" s="50"/>
      <c r="V36" s="62" t="s">
        <v>209</v>
      </c>
      <c r="W36" s="62" t="s">
        <v>210</v>
      </c>
      <c r="X36" s="62" t="s">
        <v>172</v>
      </c>
      <c r="Y36" s="65"/>
    </row>
    <row r="37" s="6" customFormat="1" ht="146" customHeight="1" spans="1:25">
      <c r="A37" s="31">
        <v>31</v>
      </c>
      <c r="B37" s="33" t="s">
        <v>215</v>
      </c>
      <c r="C37" s="33" t="s">
        <v>216</v>
      </c>
      <c r="D37" s="36" t="s">
        <v>32</v>
      </c>
      <c r="E37" s="36" t="s">
        <v>49</v>
      </c>
      <c r="F37" s="36" t="s">
        <v>34</v>
      </c>
      <c r="G37" s="36" t="s">
        <v>217</v>
      </c>
      <c r="H37" s="37" t="s">
        <v>218</v>
      </c>
      <c r="I37" s="36" t="s">
        <v>52</v>
      </c>
      <c r="J37" s="36">
        <v>4.975</v>
      </c>
      <c r="K37" s="48">
        <f t="shared" si="5"/>
        <v>333</v>
      </c>
      <c r="L37" s="48">
        <f t="shared" si="7"/>
        <v>333</v>
      </c>
      <c r="M37" s="52">
        <f>398-65</f>
        <v>333</v>
      </c>
      <c r="N37" s="50"/>
      <c r="O37" s="50"/>
      <c r="P37" s="50"/>
      <c r="Q37" s="50"/>
      <c r="R37" s="50"/>
      <c r="S37" s="50"/>
      <c r="T37" s="50"/>
      <c r="U37" s="50"/>
      <c r="V37" s="62" t="s">
        <v>209</v>
      </c>
      <c r="W37" s="62" t="s">
        <v>210</v>
      </c>
      <c r="X37" s="62" t="s">
        <v>148</v>
      </c>
      <c r="Y37" s="65"/>
    </row>
    <row r="38" s="6" customFormat="1" ht="146" customHeight="1" spans="1:25">
      <c r="A38" s="31">
        <v>32</v>
      </c>
      <c r="B38" s="33" t="s">
        <v>219</v>
      </c>
      <c r="C38" s="33" t="s">
        <v>220</v>
      </c>
      <c r="D38" s="36" t="s">
        <v>32</v>
      </c>
      <c r="E38" s="36" t="s">
        <v>49</v>
      </c>
      <c r="F38" s="36" t="s">
        <v>34</v>
      </c>
      <c r="G38" s="36" t="s">
        <v>221</v>
      </c>
      <c r="H38" s="37" t="s">
        <v>222</v>
      </c>
      <c r="I38" s="36" t="s">
        <v>52</v>
      </c>
      <c r="J38" s="36">
        <v>4.975</v>
      </c>
      <c r="K38" s="48">
        <f t="shared" si="5"/>
        <v>344</v>
      </c>
      <c r="L38" s="48">
        <f t="shared" si="7"/>
        <v>344</v>
      </c>
      <c r="M38" s="55">
        <f>398-54</f>
        <v>344</v>
      </c>
      <c r="N38" s="50"/>
      <c r="O38" s="50"/>
      <c r="P38" s="50"/>
      <c r="Q38" s="50"/>
      <c r="R38" s="50"/>
      <c r="S38" s="50"/>
      <c r="T38" s="50"/>
      <c r="U38" s="50"/>
      <c r="V38" s="62" t="s">
        <v>209</v>
      </c>
      <c r="W38" s="62" t="s">
        <v>210</v>
      </c>
      <c r="X38" s="62" t="s">
        <v>148</v>
      </c>
      <c r="Y38" s="65"/>
    </row>
    <row r="39" s="6" customFormat="1" ht="172" customHeight="1" spans="1:25">
      <c r="A39" s="31">
        <v>33</v>
      </c>
      <c r="B39" s="33" t="s">
        <v>223</v>
      </c>
      <c r="C39" s="33" t="s">
        <v>224</v>
      </c>
      <c r="D39" s="34" t="s">
        <v>225</v>
      </c>
      <c r="E39" s="34" t="s">
        <v>226</v>
      </c>
      <c r="F39" s="34" t="s">
        <v>34</v>
      </c>
      <c r="G39" s="35" t="s">
        <v>227</v>
      </c>
      <c r="H39" s="35" t="s">
        <v>228</v>
      </c>
      <c r="I39" s="56" t="s">
        <v>229</v>
      </c>
      <c r="J39" s="56">
        <v>50763</v>
      </c>
      <c r="K39" s="48">
        <f>M39</f>
        <v>3583</v>
      </c>
      <c r="L39" s="48">
        <f t="shared" si="7"/>
        <v>3583</v>
      </c>
      <c r="M39" s="48">
        <v>3583</v>
      </c>
      <c r="N39" s="48"/>
      <c r="O39" s="48"/>
      <c r="P39" s="48"/>
      <c r="Q39" s="48"/>
      <c r="R39" s="48"/>
      <c r="S39" s="48"/>
      <c r="T39" s="48"/>
      <c r="U39" s="48"/>
      <c r="V39" s="34" t="s">
        <v>230</v>
      </c>
      <c r="W39" s="34" t="s">
        <v>231</v>
      </c>
      <c r="X39" s="42" t="s">
        <v>232</v>
      </c>
      <c r="Y39" s="33"/>
    </row>
    <row r="40" s="5" customFormat="1" ht="172" customHeight="1" spans="1:25">
      <c r="A40" s="31">
        <v>34</v>
      </c>
      <c r="B40" s="33" t="s">
        <v>233</v>
      </c>
      <c r="C40" s="33" t="s">
        <v>234</v>
      </c>
      <c r="D40" s="34" t="s">
        <v>32</v>
      </c>
      <c r="E40" s="34" t="s">
        <v>235</v>
      </c>
      <c r="F40" s="34" t="s">
        <v>34</v>
      </c>
      <c r="G40" s="34" t="s">
        <v>236</v>
      </c>
      <c r="H40" s="38" t="s">
        <v>237</v>
      </c>
      <c r="I40" s="33" t="s">
        <v>238</v>
      </c>
      <c r="J40" s="33">
        <v>17531</v>
      </c>
      <c r="K40" s="48">
        <f>L40</f>
        <v>1572.761951</v>
      </c>
      <c r="L40" s="48">
        <f t="shared" si="7"/>
        <v>1572.761951</v>
      </c>
      <c r="M40" s="48">
        <v>1572.761951</v>
      </c>
      <c r="N40" s="48"/>
      <c r="O40" s="48"/>
      <c r="P40" s="48"/>
      <c r="Q40" s="48"/>
      <c r="R40" s="48"/>
      <c r="S40" s="48"/>
      <c r="T40" s="48"/>
      <c r="U40" s="48"/>
      <c r="V40" s="34" t="s">
        <v>239</v>
      </c>
      <c r="W40" s="34" t="s">
        <v>240</v>
      </c>
      <c r="X40" s="42" t="s">
        <v>241</v>
      </c>
      <c r="Y40" s="33"/>
    </row>
    <row r="41" s="7" customFormat="1" ht="172" customHeight="1" spans="1:25">
      <c r="A41" s="31">
        <v>35</v>
      </c>
      <c r="B41" s="33" t="s">
        <v>242</v>
      </c>
      <c r="C41" s="33" t="s">
        <v>243</v>
      </c>
      <c r="D41" s="34" t="s">
        <v>32</v>
      </c>
      <c r="E41" s="34" t="s">
        <v>244</v>
      </c>
      <c r="F41" s="34" t="s">
        <v>34</v>
      </c>
      <c r="G41" s="34" t="s">
        <v>245</v>
      </c>
      <c r="H41" s="34" t="s">
        <v>246</v>
      </c>
      <c r="I41" s="33" t="s">
        <v>247</v>
      </c>
      <c r="J41" s="33">
        <v>1</v>
      </c>
      <c r="K41" s="48">
        <f>L41</f>
        <v>1135.275203</v>
      </c>
      <c r="L41" s="48">
        <f t="shared" si="7"/>
        <v>1135.275203</v>
      </c>
      <c r="M41" s="48">
        <v>1135.275203</v>
      </c>
      <c r="N41" s="48"/>
      <c r="O41" s="48"/>
      <c r="P41" s="48"/>
      <c r="Q41" s="48"/>
      <c r="R41" s="48"/>
      <c r="S41" s="48"/>
      <c r="T41" s="48"/>
      <c r="U41" s="48"/>
      <c r="V41" s="63" t="s">
        <v>248</v>
      </c>
      <c r="W41" s="33" t="s">
        <v>249</v>
      </c>
      <c r="X41" s="42" t="s">
        <v>250</v>
      </c>
      <c r="Y41" s="33"/>
    </row>
    <row r="42" s="5" customFormat="1" ht="213" customHeight="1" spans="1:25">
      <c r="A42" s="31">
        <v>36</v>
      </c>
      <c r="B42" s="33" t="s">
        <v>251</v>
      </c>
      <c r="C42" s="33" t="s">
        <v>252</v>
      </c>
      <c r="D42" s="34" t="s">
        <v>32</v>
      </c>
      <c r="E42" s="33" t="s">
        <v>226</v>
      </c>
      <c r="F42" s="34" t="s">
        <v>34</v>
      </c>
      <c r="G42" s="34" t="s">
        <v>253</v>
      </c>
      <c r="H42" s="34" t="s">
        <v>254</v>
      </c>
      <c r="I42" s="33" t="s">
        <v>229</v>
      </c>
      <c r="J42" s="33">
        <v>3022</v>
      </c>
      <c r="K42" s="48">
        <f>L42</f>
        <v>297.915879</v>
      </c>
      <c r="L42" s="48">
        <f t="shared" si="7"/>
        <v>297.915879</v>
      </c>
      <c r="M42" s="48">
        <v>297.915879</v>
      </c>
      <c r="N42" s="48"/>
      <c r="O42" s="48"/>
      <c r="P42" s="48"/>
      <c r="Q42" s="48"/>
      <c r="R42" s="48"/>
      <c r="S42" s="48"/>
      <c r="T42" s="48"/>
      <c r="U42" s="48"/>
      <c r="V42" s="34" t="s">
        <v>45</v>
      </c>
      <c r="W42" s="61" t="s">
        <v>46</v>
      </c>
      <c r="X42" s="42" t="s">
        <v>255</v>
      </c>
      <c r="Y42" s="33"/>
    </row>
    <row r="43" s="6" customFormat="1" ht="135" customHeight="1" spans="1:25">
      <c r="A43" s="31">
        <v>37</v>
      </c>
      <c r="B43" s="33" t="s">
        <v>256</v>
      </c>
      <c r="C43" s="33" t="s">
        <v>257</v>
      </c>
      <c r="D43" s="34" t="s">
        <v>32</v>
      </c>
      <c r="E43" s="33" t="s">
        <v>226</v>
      </c>
      <c r="F43" s="34" t="s">
        <v>34</v>
      </c>
      <c r="G43" s="34" t="s">
        <v>258</v>
      </c>
      <c r="H43" s="34" t="s">
        <v>259</v>
      </c>
      <c r="I43" s="33" t="s">
        <v>260</v>
      </c>
      <c r="J43" s="33">
        <v>35</v>
      </c>
      <c r="K43" s="48">
        <f>L43</f>
        <v>1031.3325</v>
      </c>
      <c r="L43" s="48">
        <f t="shared" si="7"/>
        <v>1031.3325</v>
      </c>
      <c r="M43" s="48">
        <v>1031.3325</v>
      </c>
      <c r="N43" s="48"/>
      <c r="O43" s="48"/>
      <c r="P43" s="48"/>
      <c r="Q43" s="48"/>
      <c r="R43" s="48"/>
      <c r="S43" s="48"/>
      <c r="T43" s="48"/>
      <c r="U43" s="48"/>
      <c r="V43" s="34" t="s">
        <v>261</v>
      </c>
      <c r="W43" s="34" t="s">
        <v>262</v>
      </c>
      <c r="X43" s="42" t="s">
        <v>263</v>
      </c>
      <c r="Y43" s="33"/>
    </row>
    <row r="44" s="7" customFormat="1" ht="347" customHeight="1" spans="1:16383">
      <c r="A44" s="31">
        <v>38</v>
      </c>
      <c r="B44" s="33" t="s">
        <v>264</v>
      </c>
      <c r="C44" s="33" t="s">
        <v>265</v>
      </c>
      <c r="D44" s="33" t="s">
        <v>32</v>
      </c>
      <c r="E44" s="33" t="s">
        <v>49</v>
      </c>
      <c r="F44" s="33" t="s">
        <v>34</v>
      </c>
      <c r="G44" s="34" t="s">
        <v>266</v>
      </c>
      <c r="H44" s="34" t="s">
        <v>267</v>
      </c>
      <c r="I44" s="33" t="s">
        <v>52</v>
      </c>
      <c r="J44" s="33">
        <v>70.66</v>
      </c>
      <c r="K44" s="48">
        <f>L44+S44+T44+U44</f>
        <v>4931.423524</v>
      </c>
      <c r="L44" s="48">
        <f>M44+N44+O44</f>
        <v>4931.423524</v>
      </c>
      <c r="M44" s="48">
        <v>4931.423524</v>
      </c>
      <c r="N44" s="48"/>
      <c r="O44" s="48"/>
      <c r="P44" s="48"/>
      <c r="Q44" s="48"/>
      <c r="R44" s="48"/>
      <c r="S44" s="48"/>
      <c r="T44" s="48"/>
      <c r="U44" s="48"/>
      <c r="V44" s="33" t="s">
        <v>268</v>
      </c>
      <c r="W44" s="33" t="s">
        <v>269</v>
      </c>
      <c r="X44" s="42" t="s">
        <v>270</v>
      </c>
      <c r="Y44" s="33"/>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c r="AKP44" s="6"/>
      <c r="AKQ44" s="6"/>
      <c r="AKR44" s="6"/>
      <c r="AKS44" s="6"/>
      <c r="AKT44" s="6"/>
      <c r="AKU44" s="6"/>
      <c r="AKV44" s="6"/>
      <c r="AKW44" s="6"/>
      <c r="AKX44" s="6"/>
      <c r="AKY44" s="6"/>
      <c r="AKZ44" s="6"/>
      <c r="ALA44" s="6"/>
      <c r="ALB44" s="6"/>
      <c r="ALC44" s="6"/>
      <c r="ALD44" s="6"/>
      <c r="ALE44" s="6"/>
      <c r="ALF44" s="6"/>
      <c r="ALG44" s="6"/>
      <c r="ALH44" s="6"/>
      <c r="ALI44" s="6"/>
      <c r="ALJ44" s="6"/>
      <c r="ALK44" s="6"/>
      <c r="ALL44" s="6"/>
      <c r="ALM44" s="6"/>
      <c r="ALN44" s="6"/>
      <c r="ALO44" s="6"/>
      <c r="ALP44" s="6"/>
      <c r="ALQ44" s="6"/>
      <c r="ALR44" s="6"/>
      <c r="ALS44" s="6"/>
      <c r="ALT44" s="6"/>
      <c r="ALU44" s="6"/>
      <c r="ALV44" s="6"/>
      <c r="ALW44" s="6"/>
      <c r="ALX44" s="6"/>
      <c r="ALY44" s="6"/>
      <c r="ALZ44" s="6"/>
      <c r="AMA44" s="6"/>
      <c r="AMB44" s="6"/>
      <c r="AMC44" s="6"/>
      <c r="AMD44" s="6"/>
      <c r="AME44" s="6"/>
      <c r="AMF44" s="6"/>
      <c r="AMG44" s="6"/>
      <c r="AMH44" s="6"/>
      <c r="AMI44" s="6"/>
      <c r="AMJ44" s="6"/>
      <c r="AMK44" s="6"/>
      <c r="AML44" s="6"/>
      <c r="AMM44" s="6"/>
      <c r="AMN44" s="6"/>
      <c r="AMO44" s="6"/>
      <c r="AMP44" s="6"/>
      <c r="AMQ44" s="6"/>
      <c r="AMR44" s="6"/>
      <c r="AMS44" s="6"/>
      <c r="AMT44" s="6"/>
      <c r="AMU44" s="6"/>
      <c r="AMV44" s="6"/>
      <c r="AMW44" s="6"/>
      <c r="AMX44" s="6"/>
      <c r="AMY44" s="6"/>
      <c r="AMZ44" s="6"/>
      <c r="ANA44" s="6"/>
      <c r="ANB44" s="6"/>
      <c r="ANC44" s="6"/>
      <c r="AND44" s="6"/>
      <c r="ANE44" s="6"/>
      <c r="ANF44" s="6"/>
      <c r="ANG44" s="6"/>
      <c r="ANH44" s="6"/>
      <c r="ANI44" s="6"/>
      <c r="ANJ44" s="6"/>
      <c r="ANK44" s="6"/>
      <c r="ANL44" s="6"/>
      <c r="ANM44" s="6"/>
      <c r="ANN44" s="6"/>
      <c r="ANO44" s="6"/>
      <c r="ANP44" s="6"/>
      <c r="ANQ44" s="6"/>
      <c r="ANR44" s="6"/>
      <c r="ANS44" s="6"/>
      <c r="ANT44" s="6"/>
      <c r="ANU44" s="6"/>
      <c r="ANV44" s="6"/>
      <c r="ANW44" s="6"/>
      <c r="ANX44" s="6"/>
      <c r="ANY44" s="6"/>
      <c r="ANZ44" s="6"/>
      <c r="AOA44" s="6"/>
      <c r="AOB44" s="6"/>
      <c r="AOC44" s="6"/>
      <c r="AOD44" s="6"/>
      <c r="AOE44" s="6"/>
      <c r="AOF44" s="6"/>
      <c r="AOG44" s="6"/>
      <c r="AOH44" s="6"/>
      <c r="AOI44" s="6"/>
      <c r="AOJ44" s="6"/>
      <c r="AOK44" s="6"/>
      <c r="AOL44" s="6"/>
      <c r="AOM44" s="6"/>
      <c r="AON44" s="6"/>
      <c r="AOO44" s="6"/>
      <c r="AOP44" s="6"/>
      <c r="AOQ44" s="6"/>
      <c r="AOR44" s="6"/>
      <c r="AOS44" s="6"/>
      <c r="AOT44" s="6"/>
      <c r="AOU44" s="6"/>
      <c r="AOV44" s="6"/>
      <c r="AOW44" s="6"/>
      <c r="AOX44" s="6"/>
      <c r="AOY44" s="6"/>
      <c r="AOZ44" s="6"/>
      <c r="APA44" s="6"/>
      <c r="APB44" s="6"/>
      <c r="APC44" s="6"/>
      <c r="APD44" s="6"/>
      <c r="APE44" s="6"/>
      <c r="APF44" s="6"/>
      <c r="APG44" s="6"/>
      <c r="APH44" s="6"/>
      <c r="API44" s="6"/>
      <c r="APJ44" s="6"/>
      <c r="APK44" s="6"/>
      <c r="APL44" s="6"/>
      <c r="APM44" s="6"/>
      <c r="APN44" s="6"/>
      <c r="APO44" s="6"/>
      <c r="APP44" s="6"/>
      <c r="APQ44" s="6"/>
      <c r="APR44" s="6"/>
      <c r="APS44" s="6"/>
      <c r="APT44" s="6"/>
      <c r="APU44" s="6"/>
      <c r="APV44" s="6"/>
      <c r="APW44" s="6"/>
      <c r="APX44" s="6"/>
      <c r="APY44" s="6"/>
      <c r="APZ44" s="6"/>
      <c r="AQA44" s="6"/>
      <c r="AQB44" s="6"/>
      <c r="AQC44" s="6"/>
      <c r="AQD44" s="6"/>
      <c r="AQE44" s="6"/>
      <c r="AQF44" s="6"/>
      <c r="AQG44" s="6"/>
      <c r="AQH44" s="6"/>
      <c r="AQI44" s="6"/>
      <c r="AQJ44" s="6"/>
      <c r="AQK44" s="6"/>
      <c r="AQL44" s="6"/>
      <c r="AQM44" s="6"/>
      <c r="AQN44" s="6"/>
      <c r="AQO44" s="6"/>
      <c r="AQP44" s="6"/>
      <c r="AQQ44" s="6"/>
      <c r="AQR44" s="6"/>
      <c r="AQS44" s="6"/>
      <c r="AQT44" s="6"/>
      <c r="AQU44" s="6"/>
      <c r="AQV44" s="6"/>
      <c r="AQW44" s="6"/>
      <c r="AQX44" s="6"/>
      <c r="AQY44" s="6"/>
      <c r="AQZ44" s="6"/>
      <c r="ARA44" s="6"/>
      <c r="ARB44" s="6"/>
      <c r="ARC44" s="6"/>
      <c r="ARD44" s="6"/>
      <c r="ARE44" s="6"/>
      <c r="ARF44" s="6"/>
      <c r="ARG44" s="6"/>
      <c r="ARH44" s="6"/>
      <c r="ARI44" s="6"/>
      <c r="ARJ44" s="6"/>
      <c r="ARK44" s="6"/>
      <c r="ARL44" s="6"/>
      <c r="ARM44" s="6"/>
      <c r="ARN44" s="6"/>
      <c r="ARO44" s="6"/>
      <c r="ARP44" s="6"/>
      <c r="ARQ44" s="6"/>
      <c r="ARR44" s="6"/>
      <c r="ARS44" s="6"/>
      <c r="ART44" s="6"/>
      <c r="ARU44" s="6"/>
      <c r="ARV44" s="6"/>
      <c r="ARW44" s="6"/>
      <c r="ARX44" s="6"/>
      <c r="ARY44" s="6"/>
      <c r="ARZ44" s="6"/>
      <c r="ASA44" s="6"/>
      <c r="ASB44" s="6"/>
      <c r="ASC44" s="6"/>
      <c r="ASD44" s="6"/>
      <c r="ASE44" s="6"/>
      <c r="ASF44" s="6"/>
      <c r="ASG44" s="6"/>
      <c r="ASH44" s="6"/>
      <c r="ASI44" s="6"/>
      <c r="ASJ44" s="6"/>
      <c r="ASK44" s="6"/>
      <c r="ASL44" s="6"/>
      <c r="ASM44" s="6"/>
      <c r="ASN44" s="6"/>
      <c r="ASO44" s="6"/>
      <c r="ASP44" s="6"/>
      <c r="ASQ44" s="6"/>
      <c r="ASR44" s="6"/>
      <c r="ASS44" s="6"/>
      <c r="AST44" s="6"/>
      <c r="ASU44" s="6"/>
      <c r="ASV44" s="6"/>
      <c r="ASW44" s="6"/>
      <c r="ASX44" s="6"/>
      <c r="ASY44" s="6"/>
      <c r="ASZ44" s="6"/>
      <c r="ATA44" s="6"/>
      <c r="ATB44" s="6"/>
      <c r="ATC44" s="6"/>
      <c r="ATD44" s="6"/>
      <c r="ATE44" s="6"/>
      <c r="ATF44" s="6"/>
      <c r="ATG44" s="6"/>
      <c r="ATH44" s="6"/>
      <c r="ATI44" s="6"/>
      <c r="ATJ44" s="6"/>
      <c r="ATK44" s="6"/>
      <c r="ATL44" s="6"/>
      <c r="ATM44" s="6"/>
      <c r="ATN44" s="6"/>
      <c r="ATO44" s="6"/>
      <c r="ATP44" s="6"/>
      <c r="ATQ44" s="6"/>
      <c r="ATR44" s="6"/>
      <c r="ATS44" s="6"/>
      <c r="ATT44" s="6"/>
      <c r="ATU44" s="6"/>
      <c r="ATV44" s="6"/>
      <c r="ATW44" s="6"/>
      <c r="ATX44" s="6"/>
      <c r="ATY44" s="6"/>
      <c r="ATZ44" s="6"/>
      <c r="AUA44" s="6"/>
      <c r="AUB44" s="6"/>
      <c r="AUC44" s="6"/>
      <c r="AUD44" s="6"/>
      <c r="AUE44" s="6"/>
      <c r="AUF44" s="6"/>
      <c r="AUG44" s="6"/>
      <c r="AUH44" s="6"/>
      <c r="AUI44" s="6"/>
      <c r="AUJ44" s="6"/>
      <c r="AUK44" s="6"/>
      <c r="AUL44" s="6"/>
      <c r="AUM44" s="6"/>
      <c r="AUN44" s="6"/>
      <c r="AUO44" s="6"/>
      <c r="AUP44" s="6"/>
      <c r="AUQ44" s="6"/>
      <c r="AUR44" s="6"/>
      <c r="AUS44" s="6"/>
      <c r="AUT44" s="6"/>
      <c r="AUU44" s="6"/>
      <c r="AUV44" s="6"/>
      <c r="AUW44" s="6"/>
      <c r="AUX44" s="6"/>
      <c r="AUY44" s="6"/>
      <c r="AUZ44" s="6"/>
      <c r="AVA44" s="6"/>
      <c r="AVB44" s="6"/>
      <c r="AVC44" s="6"/>
      <c r="AVD44" s="6"/>
      <c r="AVE44" s="6"/>
      <c r="AVF44" s="6"/>
      <c r="AVG44" s="6"/>
      <c r="AVH44" s="6"/>
      <c r="AVI44" s="6"/>
      <c r="AVJ44" s="6"/>
      <c r="AVK44" s="6"/>
      <c r="AVL44" s="6"/>
      <c r="AVM44" s="6"/>
      <c r="AVN44" s="6"/>
      <c r="AVO44" s="6"/>
      <c r="AVP44" s="6"/>
      <c r="AVQ44" s="6"/>
      <c r="AVR44" s="6"/>
      <c r="AVS44" s="6"/>
      <c r="AVT44" s="6"/>
      <c r="AVU44" s="6"/>
      <c r="AVV44" s="6"/>
      <c r="AVW44" s="6"/>
      <c r="AVX44" s="6"/>
      <c r="AVY44" s="6"/>
      <c r="AVZ44" s="6"/>
      <c r="AWA44" s="6"/>
      <c r="AWB44" s="6"/>
      <c r="AWC44" s="6"/>
      <c r="AWD44" s="6"/>
      <c r="AWE44" s="6"/>
      <c r="AWF44" s="6"/>
      <c r="AWG44" s="6"/>
      <c r="AWH44" s="6"/>
      <c r="AWI44" s="6"/>
      <c r="AWJ44" s="6"/>
      <c r="AWK44" s="6"/>
      <c r="AWL44" s="6"/>
      <c r="AWM44" s="6"/>
      <c r="AWN44" s="6"/>
      <c r="AWO44" s="6"/>
      <c r="AWP44" s="6"/>
      <c r="AWQ44" s="6"/>
      <c r="AWR44" s="6"/>
      <c r="AWS44" s="6"/>
      <c r="AWT44" s="6"/>
      <c r="AWU44" s="6"/>
      <c r="AWV44" s="6"/>
      <c r="AWW44" s="6"/>
      <c r="AWX44" s="6"/>
      <c r="AWY44" s="6"/>
      <c r="AWZ44" s="6"/>
      <c r="AXA44" s="6"/>
      <c r="AXB44" s="6"/>
      <c r="AXC44" s="6"/>
      <c r="AXD44" s="6"/>
      <c r="AXE44" s="6"/>
      <c r="AXF44" s="6"/>
      <c r="AXG44" s="6"/>
      <c r="AXH44" s="6"/>
      <c r="AXI44" s="6"/>
      <c r="AXJ44" s="6"/>
      <c r="AXK44" s="6"/>
      <c r="AXL44" s="6"/>
      <c r="AXM44" s="6"/>
      <c r="AXN44" s="6"/>
      <c r="AXO44" s="6"/>
      <c r="AXP44" s="6"/>
      <c r="AXQ44" s="6"/>
      <c r="AXR44" s="6"/>
      <c r="AXS44" s="6"/>
      <c r="AXT44" s="6"/>
      <c r="AXU44" s="6"/>
      <c r="AXV44" s="6"/>
      <c r="AXW44" s="6"/>
      <c r="AXX44" s="6"/>
      <c r="AXY44" s="6"/>
      <c r="AXZ44" s="6"/>
      <c r="AYA44" s="6"/>
      <c r="AYB44" s="6"/>
      <c r="AYC44" s="6"/>
      <c r="AYD44" s="6"/>
      <c r="AYE44" s="6"/>
      <c r="AYF44" s="6"/>
      <c r="AYG44" s="6"/>
      <c r="AYH44" s="6"/>
      <c r="AYI44" s="6"/>
      <c r="AYJ44" s="6"/>
      <c r="AYK44" s="6"/>
      <c r="AYL44" s="6"/>
      <c r="AYM44" s="6"/>
      <c r="AYN44" s="6"/>
      <c r="AYO44" s="6"/>
      <c r="AYP44" s="6"/>
      <c r="AYQ44" s="6"/>
      <c r="AYR44" s="6"/>
      <c r="AYS44" s="6"/>
      <c r="AYT44" s="6"/>
      <c r="AYU44" s="6"/>
      <c r="AYV44" s="6"/>
      <c r="AYW44" s="6"/>
      <c r="AYX44" s="6"/>
      <c r="AYY44" s="6"/>
      <c r="AYZ44" s="6"/>
      <c r="AZA44" s="6"/>
      <c r="AZB44" s="6"/>
      <c r="AZC44" s="6"/>
      <c r="AZD44" s="6"/>
      <c r="AZE44" s="6"/>
      <c r="AZF44" s="6"/>
      <c r="AZG44" s="6"/>
      <c r="AZH44" s="6"/>
      <c r="AZI44" s="6"/>
      <c r="AZJ44" s="6"/>
      <c r="AZK44" s="6"/>
      <c r="AZL44" s="6"/>
      <c r="AZM44" s="6"/>
      <c r="AZN44" s="6"/>
      <c r="AZO44" s="6"/>
      <c r="AZP44" s="6"/>
      <c r="AZQ44" s="6"/>
      <c r="AZR44" s="6"/>
      <c r="AZS44" s="6"/>
      <c r="AZT44" s="6"/>
      <c r="AZU44" s="6"/>
      <c r="AZV44" s="6"/>
      <c r="AZW44" s="6"/>
      <c r="AZX44" s="6"/>
      <c r="AZY44" s="6"/>
      <c r="AZZ44" s="6"/>
      <c r="BAA44" s="6"/>
      <c r="BAB44" s="6"/>
      <c r="BAC44" s="6"/>
      <c r="BAD44" s="6"/>
      <c r="BAE44" s="6"/>
      <c r="BAF44" s="6"/>
      <c r="BAG44" s="6"/>
      <c r="BAH44" s="6"/>
      <c r="BAI44" s="6"/>
      <c r="BAJ44" s="6"/>
      <c r="BAK44" s="6"/>
      <c r="BAL44" s="6"/>
      <c r="BAM44" s="6"/>
      <c r="BAN44" s="6"/>
      <c r="BAO44" s="6"/>
      <c r="BAP44" s="6"/>
      <c r="BAQ44" s="6"/>
      <c r="BAR44" s="6"/>
      <c r="BAS44" s="6"/>
      <c r="BAT44" s="6"/>
      <c r="BAU44" s="6"/>
      <c r="BAV44" s="6"/>
      <c r="BAW44" s="6"/>
      <c r="BAX44" s="6"/>
      <c r="BAY44" s="6"/>
      <c r="BAZ44" s="6"/>
      <c r="BBA44" s="6"/>
      <c r="BBB44" s="6"/>
      <c r="BBC44" s="6"/>
      <c r="BBD44" s="6"/>
      <c r="BBE44" s="6"/>
      <c r="BBF44" s="6"/>
      <c r="BBG44" s="6"/>
      <c r="BBH44" s="6"/>
      <c r="BBI44" s="6"/>
      <c r="BBJ44" s="6"/>
      <c r="BBK44" s="6"/>
      <c r="BBL44" s="6"/>
      <c r="BBM44" s="6"/>
      <c r="BBN44" s="6"/>
      <c r="BBO44" s="6"/>
      <c r="BBP44" s="6"/>
      <c r="BBQ44" s="6"/>
      <c r="BBR44" s="6"/>
      <c r="BBS44" s="6"/>
      <c r="BBT44" s="6"/>
      <c r="BBU44" s="6"/>
      <c r="BBV44" s="6"/>
      <c r="BBW44" s="6"/>
      <c r="BBX44" s="6"/>
      <c r="BBY44" s="6"/>
      <c r="BBZ44" s="6"/>
      <c r="BCA44" s="6"/>
      <c r="BCB44" s="6"/>
      <c r="BCC44" s="6"/>
      <c r="BCD44" s="6"/>
      <c r="BCE44" s="6"/>
      <c r="BCF44" s="6"/>
      <c r="BCG44" s="6"/>
      <c r="BCH44" s="6"/>
      <c r="BCI44" s="6"/>
      <c r="BCJ44" s="6"/>
      <c r="BCK44" s="6"/>
      <c r="BCL44" s="6"/>
      <c r="BCM44" s="6"/>
      <c r="BCN44" s="6"/>
      <c r="BCO44" s="6"/>
      <c r="BCP44" s="6"/>
      <c r="BCQ44" s="6"/>
      <c r="BCR44" s="6"/>
      <c r="BCS44" s="6"/>
      <c r="BCT44" s="6"/>
      <c r="BCU44" s="6"/>
      <c r="BCV44" s="6"/>
      <c r="BCW44" s="6"/>
      <c r="BCX44" s="6"/>
      <c r="BCY44" s="6"/>
      <c r="BCZ44" s="6"/>
      <c r="BDA44" s="6"/>
      <c r="BDB44" s="6"/>
      <c r="BDC44" s="6"/>
      <c r="BDD44" s="6"/>
      <c r="BDE44" s="6"/>
      <c r="BDF44" s="6"/>
      <c r="BDG44" s="6"/>
      <c r="BDH44" s="6"/>
      <c r="BDI44" s="6"/>
      <c r="BDJ44" s="6"/>
      <c r="BDK44" s="6"/>
      <c r="BDL44" s="6"/>
      <c r="BDM44" s="6"/>
      <c r="BDN44" s="6"/>
      <c r="BDO44" s="6"/>
      <c r="BDP44" s="6"/>
      <c r="BDQ44" s="6"/>
      <c r="BDR44" s="6"/>
      <c r="BDS44" s="6"/>
      <c r="BDT44" s="6"/>
      <c r="BDU44" s="6"/>
      <c r="BDV44" s="6"/>
      <c r="BDW44" s="6"/>
      <c r="BDX44" s="6"/>
      <c r="BDY44" s="6"/>
      <c r="BDZ44" s="6"/>
      <c r="BEA44" s="6"/>
      <c r="BEB44" s="6"/>
      <c r="BEC44" s="6"/>
      <c r="BED44" s="6"/>
      <c r="BEE44" s="6"/>
      <c r="BEF44" s="6"/>
      <c r="BEG44" s="6"/>
      <c r="BEH44" s="6"/>
      <c r="BEI44" s="6"/>
      <c r="BEJ44" s="6"/>
      <c r="BEK44" s="6"/>
      <c r="BEL44" s="6"/>
      <c r="BEM44" s="6"/>
      <c r="BEN44" s="6"/>
      <c r="BEO44" s="6"/>
      <c r="BEP44" s="6"/>
      <c r="BEQ44" s="6"/>
      <c r="BER44" s="6"/>
      <c r="BES44" s="6"/>
      <c r="BET44" s="6"/>
      <c r="BEU44" s="6"/>
      <c r="BEV44" s="6"/>
      <c r="BEW44" s="6"/>
      <c r="BEX44" s="6"/>
      <c r="BEY44" s="6"/>
      <c r="BEZ44" s="6"/>
      <c r="BFA44" s="6"/>
      <c r="BFB44" s="6"/>
      <c r="BFC44" s="6"/>
      <c r="BFD44" s="6"/>
      <c r="BFE44" s="6"/>
      <c r="BFF44" s="6"/>
      <c r="BFG44" s="6"/>
      <c r="BFH44" s="6"/>
      <c r="BFI44" s="6"/>
      <c r="BFJ44" s="6"/>
      <c r="BFK44" s="6"/>
      <c r="BFL44" s="6"/>
      <c r="BFM44" s="6"/>
      <c r="BFN44" s="6"/>
      <c r="BFO44" s="6"/>
      <c r="BFP44" s="6"/>
      <c r="BFQ44" s="6"/>
      <c r="BFR44" s="6"/>
      <c r="BFS44" s="6"/>
      <c r="BFT44" s="6"/>
      <c r="BFU44" s="6"/>
      <c r="BFV44" s="6"/>
      <c r="BFW44" s="6"/>
      <c r="BFX44" s="6"/>
      <c r="BFY44" s="6"/>
      <c r="BFZ44" s="6"/>
      <c r="BGA44" s="6"/>
      <c r="BGB44" s="6"/>
      <c r="BGC44" s="6"/>
      <c r="BGD44" s="6"/>
      <c r="BGE44" s="6"/>
      <c r="BGF44" s="6"/>
      <c r="BGG44" s="6"/>
      <c r="BGH44" s="6"/>
      <c r="BGI44" s="6"/>
      <c r="BGJ44" s="6"/>
      <c r="BGK44" s="6"/>
      <c r="BGL44" s="6"/>
      <c r="BGM44" s="6"/>
      <c r="BGN44" s="6"/>
      <c r="BGO44" s="6"/>
      <c r="BGP44" s="6"/>
      <c r="BGQ44" s="6"/>
      <c r="BGR44" s="6"/>
      <c r="BGS44" s="6"/>
      <c r="BGT44" s="6"/>
      <c r="BGU44" s="6"/>
      <c r="BGV44" s="6"/>
      <c r="BGW44" s="6"/>
      <c r="BGX44" s="6"/>
      <c r="BGY44" s="6"/>
      <c r="BGZ44" s="6"/>
      <c r="BHA44" s="6"/>
      <c r="BHB44" s="6"/>
      <c r="BHC44" s="6"/>
      <c r="BHD44" s="6"/>
      <c r="BHE44" s="6"/>
      <c r="BHF44" s="6"/>
      <c r="BHG44" s="6"/>
      <c r="BHH44" s="6"/>
      <c r="BHI44" s="6"/>
      <c r="BHJ44" s="6"/>
      <c r="BHK44" s="6"/>
      <c r="BHL44" s="6"/>
      <c r="BHM44" s="6"/>
      <c r="BHN44" s="6"/>
      <c r="BHO44" s="6"/>
      <c r="BHP44" s="6"/>
      <c r="BHQ44" s="6"/>
      <c r="BHR44" s="6"/>
      <c r="BHS44" s="6"/>
      <c r="BHT44" s="6"/>
      <c r="BHU44" s="6"/>
      <c r="BHV44" s="6"/>
      <c r="BHW44" s="6"/>
      <c r="BHX44" s="6"/>
      <c r="BHY44" s="6"/>
      <c r="BHZ44" s="6"/>
      <c r="BIA44" s="6"/>
      <c r="BIB44" s="6"/>
      <c r="BIC44" s="6"/>
      <c r="BID44" s="6"/>
      <c r="BIE44" s="6"/>
      <c r="BIF44" s="6"/>
      <c r="BIG44" s="6"/>
      <c r="BIH44" s="6"/>
      <c r="BII44" s="6"/>
      <c r="BIJ44" s="6"/>
      <c r="BIK44" s="6"/>
      <c r="BIL44" s="6"/>
      <c r="BIM44" s="6"/>
      <c r="BIN44" s="6"/>
      <c r="BIO44" s="6"/>
      <c r="BIP44" s="6"/>
      <c r="BIQ44" s="6"/>
      <c r="BIR44" s="6"/>
      <c r="BIS44" s="6"/>
      <c r="BIT44" s="6"/>
      <c r="BIU44" s="6"/>
      <c r="BIV44" s="6"/>
      <c r="BIW44" s="6"/>
      <c r="BIX44" s="6"/>
      <c r="BIY44" s="6"/>
      <c r="BIZ44" s="6"/>
      <c r="BJA44" s="6"/>
      <c r="BJB44" s="6"/>
      <c r="BJC44" s="6"/>
      <c r="BJD44" s="6"/>
      <c r="BJE44" s="6"/>
      <c r="BJF44" s="6"/>
      <c r="BJG44" s="6"/>
      <c r="BJH44" s="6"/>
      <c r="BJI44" s="6"/>
      <c r="BJJ44" s="6"/>
      <c r="BJK44" s="6"/>
      <c r="BJL44" s="6"/>
      <c r="BJM44" s="6"/>
      <c r="BJN44" s="6"/>
      <c r="BJO44" s="6"/>
      <c r="BJP44" s="6"/>
      <c r="BJQ44" s="6"/>
      <c r="BJR44" s="6"/>
      <c r="BJS44" s="6"/>
      <c r="BJT44" s="6"/>
      <c r="BJU44" s="6"/>
      <c r="BJV44" s="6"/>
      <c r="BJW44" s="6"/>
      <c r="BJX44" s="6"/>
      <c r="BJY44" s="6"/>
      <c r="BJZ44" s="6"/>
      <c r="BKA44" s="6"/>
      <c r="BKB44" s="6"/>
      <c r="BKC44" s="6"/>
      <c r="BKD44" s="6"/>
      <c r="BKE44" s="6"/>
      <c r="BKF44" s="6"/>
      <c r="BKG44" s="6"/>
      <c r="BKH44" s="6"/>
      <c r="BKI44" s="6"/>
      <c r="BKJ44" s="6"/>
      <c r="BKK44" s="6"/>
      <c r="BKL44" s="6"/>
      <c r="BKM44" s="6"/>
      <c r="BKN44" s="6"/>
      <c r="BKO44" s="6"/>
      <c r="BKP44" s="6"/>
      <c r="BKQ44" s="6"/>
      <c r="BKR44" s="6"/>
      <c r="BKS44" s="6"/>
      <c r="BKT44" s="6"/>
      <c r="BKU44" s="6"/>
      <c r="BKV44" s="6"/>
      <c r="BKW44" s="6"/>
      <c r="BKX44" s="6"/>
      <c r="BKY44" s="6"/>
      <c r="BKZ44" s="6"/>
      <c r="BLA44" s="6"/>
      <c r="BLB44" s="6"/>
      <c r="BLC44" s="6"/>
      <c r="BLD44" s="6"/>
      <c r="BLE44" s="6"/>
      <c r="BLF44" s="6"/>
      <c r="BLG44" s="6"/>
      <c r="BLH44" s="6"/>
      <c r="BLI44" s="6"/>
      <c r="BLJ44" s="6"/>
      <c r="BLK44" s="6"/>
      <c r="BLL44" s="6"/>
      <c r="BLM44" s="6"/>
      <c r="BLN44" s="6"/>
      <c r="BLO44" s="6"/>
      <c r="BLP44" s="6"/>
      <c r="BLQ44" s="6"/>
      <c r="BLR44" s="6"/>
      <c r="BLS44" s="6"/>
      <c r="BLT44" s="6"/>
      <c r="BLU44" s="6"/>
      <c r="BLV44" s="6"/>
      <c r="BLW44" s="6"/>
      <c r="BLX44" s="6"/>
      <c r="BLY44" s="6"/>
      <c r="BLZ44" s="6"/>
      <c r="BMA44" s="6"/>
      <c r="BMB44" s="6"/>
      <c r="BMC44" s="6"/>
      <c r="BMD44" s="6"/>
      <c r="BME44" s="6"/>
      <c r="BMF44" s="6"/>
      <c r="BMG44" s="6"/>
      <c r="BMH44" s="6"/>
      <c r="BMI44" s="6"/>
      <c r="BMJ44" s="6"/>
      <c r="BMK44" s="6"/>
      <c r="BML44" s="6"/>
      <c r="BMM44" s="6"/>
      <c r="BMN44" s="6"/>
      <c r="BMO44" s="6"/>
      <c r="BMP44" s="6"/>
      <c r="BMQ44" s="6"/>
      <c r="BMR44" s="6"/>
      <c r="BMS44" s="6"/>
      <c r="BMT44" s="6"/>
      <c r="BMU44" s="6"/>
      <c r="BMV44" s="6"/>
      <c r="BMW44" s="6"/>
      <c r="BMX44" s="6"/>
      <c r="BMY44" s="6"/>
      <c r="BMZ44" s="6"/>
      <c r="BNA44" s="6"/>
      <c r="BNB44" s="6"/>
      <c r="BNC44" s="6"/>
      <c r="BND44" s="6"/>
      <c r="BNE44" s="6"/>
      <c r="BNF44" s="6"/>
      <c r="BNG44" s="6"/>
      <c r="BNH44" s="6"/>
      <c r="BNI44" s="6"/>
      <c r="BNJ44" s="6"/>
      <c r="BNK44" s="6"/>
      <c r="BNL44" s="6"/>
      <c r="BNM44" s="6"/>
      <c r="BNN44" s="6"/>
      <c r="BNO44" s="6"/>
      <c r="BNP44" s="6"/>
      <c r="BNQ44" s="6"/>
      <c r="BNR44" s="6"/>
      <c r="BNS44" s="6"/>
      <c r="BNT44" s="6"/>
      <c r="BNU44" s="6"/>
      <c r="BNV44" s="6"/>
      <c r="BNW44" s="6"/>
      <c r="BNX44" s="6"/>
      <c r="BNY44" s="6"/>
      <c r="BNZ44" s="6"/>
      <c r="BOA44" s="6"/>
      <c r="BOB44" s="6"/>
      <c r="BOC44" s="6"/>
      <c r="BOD44" s="6"/>
      <c r="BOE44" s="6"/>
      <c r="BOF44" s="6"/>
      <c r="BOG44" s="6"/>
      <c r="BOH44" s="6"/>
      <c r="BOI44" s="6"/>
      <c r="BOJ44" s="6"/>
      <c r="BOK44" s="6"/>
      <c r="BOL44" s="6"/>
      <c r="BOM44" s="6"/>
      <c r="BON44" s="6"/>
      <c r="BOO44" s="6"/>
      <c r="BOP44" s="6"/>
      <c r="BOQ44" s="6"/>
      <c r="BOR44" s="6"/>
      <c r="BOS44" s="6"/>
      <c r="BOT44" s="6"/>
      <c r="BOU44" s="6"/>
      <c r="BOV44" s="6"/>
      <c r="BOW44" s="6"/>
      <c r="BOX44" s="6"/>
      <c r="BOY44" s="6"/>
      <c r="BOZ44" s="6"/>
      <c r="BPA44" s="6"/>
      <c r="BPB44" s="6"/>
      <c r="BPC44" s="6"/>
      <c r="BPD44" s="6"/>
      <c r="BPE44" s="6"/>
      <c r="BPF44" s="6"/>
      <c r="BPG44" s="6"/>
      <c r="BPH44" s="6"/>
      <c r="BPI44" s="6"/>
      <c r="BPJ44" s="6"/>
      <c r="BPK44" s="6"/>
      <c r="BPL44" s="6"/>
      <c r="BPM44" s="6"/>
      <c r="BPN44" s="6"/>
      <c r="BPO44" s="6"/>
      <c r="BPP44" s="6"/>
      <c r="BPQ44" s="6"/>
      <c r="BPR44" s="6"/>
      <c r="BPS44" s="6"/>
      <c r="BPT44" s="6"/>
      <c r="BPU44" s="6"/>
      <c r="BPV44" s="6"/>
      <c r="BPW44" s="6"/>
      <c r="BPX44" s="6"/>
      <c r="BPY44" s="6"/>
      <c r="BPZ44" s="6"/>
      <c r="BQA44" s="6"/>
      <c r="BQB44" s="6"/>
      <c r="BQC44" s="6"/>
      <c r="BQD44" s="6"/>
      <c r="BQE44" s="6"/>
      <c r="BQF44" s="6"/>
      <c r="BQG44" s="6"/>
      <c r="BQH44" s="6"/>
      <c r="BQI44" s="6"/>
      <c r="BQJ44" s="6"/>
      <c r="BQK44" s="6"/>
      <c r="BQL44" s="6"/>
      <c r="BQM44" s="6"/>
      <c r="BQN44" s="6"/>
      <c r="BQO44" s="6"/>
      <c r="BQP44" s="6"/>
      <c r="BQQ44" s="6"/>
      <c r="BQR44" s="6"/>
      <c r="BQS44" s="6"/>
      <c r="BQT44" s="6"/>
      <c r="BQU44" s="6"/>
      <c r="BQV44" s="6"/>
      <c r="BQW44" s="6"/>
      <c r="BQX44" s="6"/>
      <c r="BQY44" s="6"/>
      <c r="BQZ44" s="6"/>
      <c r="BRA44" s="6"/>
      <c r="BRB44" s="6"/>
      <c r="BRC44" s="6"/>
      <c r="BRD44" s="6"/>
      <c r="BRE44" s="6"/>
      <c r="BRF44" s="6"/>
      <c r="BRG44" s="6"/>
      <c r="BRH44" s="6"/>
      <c r="BRI44" s="6"/>
      <c r="BRJ44" s="6"/>
      <c r="BRK44" s="6"/>
      <c r="BRL44" s="6"/>
      <c r="BRM44" s="6"/>
      <c r="BRN44" s="6"/>
      <c r="BRO44" s="6"/>
      <c r="BRP44" s="6"/>
      <c r="BRQ44" s="6"/>
      <c r="BRR44" s="6"/>
      <c r="BRS44" s="6"/>
      <c r="BRT44" s="6"/>
      <c r="BRU44" s="6"/>
      <c r="BRV44" s="6"/>
      <c r="BRW44" s="6"/>
      <c r="BRX44" s="6"/>
      <c r="BRY44" s="6"/>
      <c r="BRZ44" s="6"/>
      <c r="BSA44" s="6"/>
      <c r="BSB44" s="6"/>
      <c r="BSC44" s="6"/>
      <c r="BSD44" s="6"/>
      <c r="BSE44" s="6"/>
      <c r="BSF44" s="6"/>
      <c r="BSG44" s="6"/>
      <c r="BSH44" s="6"/>
      <c r="BSI44" s="6"/>
      <c r="BSJ44" s="6"/>
      <c r="BSK44" s="6"/>
      <c r="BSL44" s="6"/>
      <c r="BSM44" s="6"/>
      <c r="BSN44" s="6"/>
      <c r="BSO44" s="6"/>
      <c r="BSP44" s="6"/>
      <c r="BSQ44" s="6"/>
      <c r="BSR44" s="6"/>
      <c r="BSS44" s="6"/>
      <c r="BST44" s="6"/>
      <c r="BSU44" s="6"/>
      <c r="BSV44" s="6"/>
      <c r="BSW44" s="6"/>
      <c r="BSX44" s="6"/>
      <c r="BSY44" s="6"/>
      <c r="BSZ44" s="6"/>
      <c r="BTA44" s="6"/>
      <c r="BTB44" s="6"/>
      <c r="BTC44" s="6"/>
      <c r="BTD44" s="6"/>
      <c r="BTE44" s="6"/>
      <c r="BTF44" s="6"/>
      <c r="BTG44" s="6"/>
      <c r="BTH44" s="6"/>
      <c r="BTI44" s="6"/>
      <c r="BTJ44" s="6"/>
      <c r="BTK44" s="6"/>
      <c r="BTL44" s="6"/>
      <c r="BTM44" s="6"/>
      <c r="BTN44" s="6"/>
      <c r="BTO44" s="6"/>
      <c r="BTP44" s="6"/>
      <c r="BTQ44" s="6"/>
      <c r="BTR44" s="6"/>
      <c r="BTS44" s="6"/>
      <c r="BTT44" s="6"/>
      <c r="BTU44" s="6"/>
      <c r="BTV44" s="6"/>
      <c r="BTW44" s="6"/>
      <c r="BTX44" s="6"/>
      <c r="BTY44" s="6"/>
      <c r="BTZ44" s="6"/>
      <c r="BUA44" s="6"/>
      <c r="BUB44" s="6"/>
      <c r="BUC44" s="6"/>
      <c r="BUD44" s="6"/>
      <c r="BUE44" s="6"/>
      <c r="BUF44" s="6"/>
      <c r="BUG44" s="6"/>
      <c r="BUH44" s="6"/>
      <c r="BUI44" s="6"/>
      <c r="BUJ44" s="6"/>
      <c r="BUK44" s="6"/>
      <c r="BUL44" s="6"/>
      <c r="BUM44" s="6"/>
      <c r="BUN44" s="6"/>
      <c r="BUO44" s="6"/>
      <c r="BUP44" s="6"/>
      <c r="BUQ44" s="6"/>
      <c r="BUR44" s="6"/>
      <c r="BUS44" s="6"/>
      <c r="BUT44" s="6"/>
      <c r="BUU44" s="6"/>
      <c r="BUV44" s="6"/>
      <c r="BUW44" s="6"/>
      <c r="BUX44" s="6"/>
      <c r="BUY44" s="6"/>
      <c r="BUZ44" s="6"/>
      <c r="BVA44" s="6"/>
      <c r="BVB44" s="6"/>
      <c r="BVC44" s="6"/>
      <c r="BVD44" s="6"/>
      <c r="BVE44" s="6"/>
      <c r="BVF44" s="6"/>
      <c r="BVG44" s="6"/>
      <c r="BVH44" s="6"/>
      <c r="BVI44" s="6"/>
      <c r="BVJ44" s="6"/>
      <c r="BVK44" s="6"/>
      <c r="BVL44" s="6"/>
      <c r="BVM44" s="6"/>
      <c r="BVN44" s="6"/>
      <c r="BVO44" s="6"/>
      <c r="BVP44" s="6"/>
      <c r="BVQ44" s="6"/>
      <c r="BVR44" s="6"/>
      <c r="BVS44" s="6"/>
      <c r="BVT44" s="6"/>
      <c r="BVU44" s="6"/>
      <c r="BVV44" s="6"/>
      <c r="BVW44" s="6"/>
      <c r="BVX44" s="6"/>
      <c r="BVY44" s="6"/>
      <c r="BVZ44" s="6"/>
      <c r="BWA44" s="6"/>
      <c r="BWB44" s="6"/>
      <c r="BWC44" s="6"/>
      <c r="BWD44" s="6"/>
      <c r="BWE44" s="6"/>
      <c r="BWF44" s="6"/>
      <c r="BWG44" s="6"/>
      <c r="BWH44" s="6"/>
      <c r="BWI44" s="6"/>
      <c r="BWJ44" s="6"/>
      <c r="BWK44" s="6"/>
      <c r="BWL44" s="6"/>
      <c r="BWM44" s="6"/>
      <c r="BWN44" s="6"/>
      <c r="BWO44" s="6"/>
      <c r="BWP44" s="6"/>
      <c r="BWQ44" s="6"/>
      <c r="BWR44" s="6"/>
      <c r="BWS44" s="6"/>
      <c r="BWT44" s="6"/>
      <c r="BWU44" s="6"/>
      <c r="BWV44" s="6"/>
      <c r="BWW44" s="6"/>
      <c r="BWX44" s="6"/>
      <c r="BWY44" s="6"/>
      <c r="BWZ44" s="6"/>
      <c r="BXA44" s="6"/>
      <c r="BXB44" s="6"/>
      <c r="BXC44" s="6"/>
      <c r="BXD44" s="6"/>
      <c r="BXE44" s="6"/>
      <c r="BXF44" s="6"/>
      <c r="BXG44" s="6"/>
      <c r="BXH44" s="6"/>
      <c r="BXI44" s="6"/>
      <c r="BXJ44" s="6"/>
      <c r="BXK44" s="6"/>
      <c r="BXL44" s="6"/>
      <c r="BXM44" s="6"/>
      <c r="BXN44" s="6"/>
      <c r="BXO44" s="6"/>
      <c r="BXP44" s="6"/>
      <c r="BXQ44" s="6"/>
      <c r="BXR44" s="6"/>
      <c r="BXS44" s="6"/>
      <c r="BXT44" s="6"/>
      <c r="BXU44" s="6"/>
      <c r="BXV44" s="6"/>
      <c r="BXW44" s="6"/>
      <c r="BXX44" s="6"/>
      <c r="BXY44" s="6"/>
      <c r="BXZ44" s="6"/>
      <c r="BYA44" s="6"/>
      <c r="BYB44" s="6"/>
      <c r="BYC44" s="6"/>
      <c r="BYD44" s="6"/>
      <c r="BYE44" s="6"/>
      <c r="BYF44" s="6"/>
      <c r="BYG44" s="6"/>
      <c r="BYH44" s="6"/>
      <c r="BYI44" s="6"/>
      <c r="BYJ44" s="6"/>
      <c r="BYK44" s="6"/>
      <c r="BYL44" s="6"/>
      <c r="BYM44" s="6"/>
      <c r="BYN44" s="6"/>
      <c r="BYO44" s="6"/>
      <c r="BYP44" s="6"/>
      <c r="BYQ44" s="6"/>
      <c r="BYR44" s="6"/>
      <c r="BYS44" s="6"/>
      <c r="BYT44" s="6"/>
      <c r="BYU44" s="6"/>
      <c r="BYV44" s="6"/>
      <c r="BYW44" s="6"/>
      <c r="BYX44" s="6"/>
      <c r="BYY44" s="6"/>
      <c r="BYZ44" s="6"/>
      <c r="BZA44" s="6"/>
      <c r="BZB44" s="6"/>
      <c r="BZC44" s="6"/>
      <c r="BZD44" s="6"/>
      <c r="BZE44" s="6"/>
      <c r="BZF44" s="6"/>
      <c r="BZG44" s="6"/>
      <c r="BZH44" s="6"/>
      <c r="BZI44" s="6"/>
      <c r="BZJ44" s="6"/>
      <c r="BZK44" s="6"/>
      <c r="BZL44" s="6"/>
      <c r="BZM44" s="6"/>
      <c r="BZN44" s="6"/>
      <c r="BZO44" s="6"/>
      <c r="BZP44" s="6"/>
      <c r="BZQ44" s="6"/>
      <c r="BZR44" s="6"/>
      <c r="BZS44" s="6"/>
      <c r="BZT44" s="6"/>
      <c r="BZU44" s="6"/>
      <c r="BZV44" s="6"/>
      <c r="BZW44" s="6"/>
      <c r="BZX44" s="6"/>
      <c r="BZY44" s="6"/>
      <c r="BZZ44" s="6"/>
      <c r="CAA44" s="6"/>
      <c r="CAB44" s="6"/>
      <c r="CAC44" s="6"/>
      <c r="CAD44" s="6"/>
      <c r="CAE44" s="6"/>
      <c r="CAF44" s="6"/>
      <c r="CAG44" s="6"/>
      <c r="CAH44" s="6"/>
      <c r="CAI44" s="6"/>
      <c r="CAJ44" s="6"/>
      <c r="CAK44" s="6"/>
      <c r="CAL44" s="6"/>
      <c r="CAM44" s="6"/>
      <c r="CAN44" s="6"/>
      <c r="CAO44" s="6"/>
      <c r="CAP44" s="6"/>
      <c r="CAQ44" s="6"/>
      <c r="CAR44" s="6"/>
      <c r="CAS44" s="6"/>
      <c r="CAT44" s="6"/>
      <c r="CAU44" s="6"/>
      <c r="CAV44" s="6"/>
      <c r="CAW44" s="6"/>
      <c r="CAX44" s="6"/>
      <c r="CAY44" s="6"/>
      <c r="CAZ44" s="6"/>
      <c r="CBA44" s="6"/>
      <c r="CBB44" s="6"/>
      <c r="CBC44" s="6"/>
      <c r="CBD44" s="6"/>
      <c r="CBE44" s="6"/>
      <c r="CBF44" s="6"/>
      <c r="CBG44" s="6"/>
      <c r="CBH44" s="6"/>
      <c r="CBI44" s="6"/>
      <c r="CBJ44" s="6"/>
      <c r="CBK44" s="6"/>
      <c r="CBL44" s="6"/>
      <c r="CBM44" s="6"/>
      <c r="CBN44" s="6"/>
      <c r="CBO44" s="6"/>
      <c r="CBP44" s="6"/>
      <c r="CBQ44" s="6"/>
      <c r="CBR44" s="6"/>
      <c r="CBS44" s="6"/>
      <c r="CBT44" s="6"/>
      <c r="CBU44" s="6"/>
      <c r="CBV44" s="6"/>
      <c r="CBW44" s="6"/>
      <c r="CBX44" s="6"/>
      <c r="CBY44" s="6"/>
      <c r="CBZ44" s="6"/>
      <c r="CCA44" s="6"/>
      <c r="CCB44" s="6"/>
      <c r="CCC44" s="6"/>
      <c r="CCD44" s="6"/>
      <c r="CCE44" s="6"/>
      <c r="CCF44" s="6"/>
      <c r="CCG44" s="6"/>
      <c r="CCH44" s="6"/>
      <c r="CCI44" s="6"/>
      <c r="CCJ44" s="6"/>
      <c r="CCK44" s="6"/>
      <c r="CCL44" s="6"/>
      <c r="CCM44" s="6"/>
      <c r="CCN44" s="6"/>
      <c r="CCO44" s="6"/>
      <c r="CCP44" s="6"/>
      <c r="CCQ44" s="6"/>
      <c r="CCR44" s="6"/>
      <c r="CCS44" s="6"/>
      <c r="CCT44" s="6"/>
      <c r="CCU44" s="6"/>
      <c r="CCV44" s="6"/>
      <c r="CCW44" s="6"/>
      <c r="CCX44" s="6"/>
      <c r="CCY44" s="6"/>
      <c r="CCZ44" s="6"/>
      <c r="CDA44" s="6"/>
      <c r="CDB44" s="6"/>
      <c r="CDC44" s="6"/>
      <c r="CDD44" s="6"/>
      <c r="CDE44" s="6"/>
      <c r="CDF44" s="6"/>
      <c r="CDG44" s="6"/>
      <c r="CDH44" s="6"/>
      <c r="CDI44" s="6"/>
      <c r="CDJ44" s="6"/>
      <c r="CDK44" s="6"/>
      <c r="CDL44" s="6"/>
      <c r="CDM44" s="6"/>
      <c r="CDN44" s="6"/>
      <c r="CDO44" s="6"/>
      <c r="CDP44" s="6"/>
      <c r="CDQ44" s="6"/>
      <c r="CDR44" s="6"/>
      <c r="CDS44" s="6"/>
      <c r="CDT44" s="6"/>
      <c r="CDU44" s="6"/>
      <c r="CDV44" s="6"/>
      <c r="CDW44" s="6"/>
      <c r="CDX44" s="6"/>
      <c r="CDY44" s="6"/>
      <c r="CDZ44" s="6"/>
      <c r="CEA44" s="6"/>
      <c r="CEB44" s="6"/>
      <c r="CEC44" s="6"/>
      <c r="CED44" s="6"/>
      <c r="CEE44" s="6"/>
      <c r="CEF44" s="6"/>
      <c r="CEG44" s="6"/>
      <c r="CEH44" s="6"/>
      <c r="CEI44" s="6"/>
      <c r="CEJ44" s="6"/>
      <c r="CEK44" s="6"/>
      <c r="CEL44" s="6"/>
      <c r="CEM44" s="6"/>
      <c r="CEN44" s="6"/>
      <c r="CEO44" s="6"/>
      <c r="CEP44" s="6"/>
      <c r="CEQ44" s="6"/>
      <c r="CER44" s="6"/>
      <c r="CES44" s="6"/>
      <c r="CET44" s="6"/>
      <c r="CEU44" s="6"/>
      <c r="CEV44" s="6"/>
      <c r="CEW44" s="6"/>
      <c r="CEX44" s="6"/>
      <c r="CEY44" s="6"/>
      <c r="CEZ44" s="6"/>
      <c r="CFA44" s="6"/>
      <c r="CFB44" s="6"/>
      <c r="CFC44" s="6"/>
      <c r="CFD44" s="6"/>
      <c r="CFE44" s="6"/>
      <c r="CFF44" s="6"/>
      <c r="CFG44" s="6"/>
      <c r="CFH44" s="6"/>
      <c r="CFI44" s="6"/>
      <c r="CFJ44" s="6"/>
      <c r="CFK44" s="6"/>
      <c r="CFL44" s="6"/>
      <c r="CFM44" s="6"/>
      <c r="CFN44" s="6"/>
      <c r="CFO44" s="6"/>
      <c r="CFP44" s="6"/>
      <c r="CFQ44" s="6"/>
      <c r="CFR44" s="6"/>
      <c r="CFS44" s="6"/>
      <c r="CFT44" s="6"/>
      <c r="CFU44" s="6"/>
      <c r="CFV44" s="6"/>
      <c r="CFW44" s="6"/>
      <c r="CFX44" s="6"/>
      <c r="CFY44" s="6"/>
      <c r="CFZ44" s="6"/>
      <c r="CGA44" s="6"/>
      <c r="CGB44" s="6"/>
      <c r="CGC44" s="6"/>
      <c r="CGD44" s="6"/>
      <c r="CGE44" s="6"/>
      <c r="CGF44" s="6"/>
      <c r="CGG44" s="6"/>
      <c r="CGH44" s="6"/>
      <c r="CGI44" s="6"/>
      <c r="CGJ44" s="6"/>
      <c r="CGK44" s="6"/>
      <c r="CGL44" s="6"/>
      <c r="CGM44" s="6"/>
      <c r="CGN44" s="6"/>
      <c r="CGO44" s="6"/>
      <c r="CGP44" s="6"/>
      <c r="CGQ44" s="6"/>
      <c r="CGR44" s="6"/>
      <c r="CGS44" s="6"/>
      <c r="CGT44" s="6"/>
      <c r="CGU44" s="6"/>
      <c r="CGV44" s="6"/>
      <c r="CGW44" s="6"/>
      <c r="CGX44" s="6"/>
      <c r="CGY44" s="6"/>
      <c r="CGZ44" s="6"/>
      <c r="CHA44" s="6"/>
      <c r="CHB44" s="6"/>
      <c r="CHC44" s="6"/>
      <c r="CHD44" s="6"/>
      <c r="CHE44" s="6"/>
      <c r="CHF44" s="6"/>
      <c r="CHG44" s="6"/>
      <c r="CHH44" s="6"/>
      <c r="CHI44" s="6"/>
      <c r="CHJ44" s="6"/>
      <c r="CHK44" s="6"/>
      <c r="CHL44" s="6"/>
      <c r="CHM44" s="6"/>
      <c r="CHN44" s="6"/>
      <c r="CHO44" s="6"/>
      <c r="CHP44" s="6"/>
      <c r="CHQ44" s="6"/>
      <c r="CHR44" s="6"/>
      <c r="CHS44" s="6"/>
      <c r="CHT44" s="6"/>
      <c r="CHU44" s="6"/>
      <c r="CHV44" s="6"/>
      <c r="CHW44" s="6"/>
      <c r="CHX44" s="6"/>
      <c r="CHY44" s="6"/>
      <c r="CHZ44" s="6"/>
      <c r="CIA44" s="6"/>
      <c r="CIB44" s="6"/>
      <c r="CIC44" s="6"/>
      <c r="CID44" s="6"/>
      <c r="CIE44" s="6"/>
      <c r="CIF44" s="6"/>
      <c r="CIG44" s="6"/>
      <c r="CIH44" s="6"/>
      <c r="CII44" s="6"/>
      <c r="CIJ44" s="6"/>
      <c r="CIK44" s="6"/>
      <c r="CIL44" s="6"/>
      <c r="CIM44" s="6"/>
      <c r="CIN44" s="6"/>
      <c r="CIO44" s="6"/>
      <c r="CIP44" s="6"/>
      <c r="CIQ44" s="6"/>
      <c r="CIR44" s="6"/>
      <c r="CIS44" s="6"/>
      <c r="CIT44" s="6"/>
      <c r="CIU44" s="6"/>
      <c r="CIV44" s="6"/>
      <c r="CIW44" s="6"/>
      <c r="CIX44" s="6"/>
      <c r="CIY44" s="6"/>
      <c r="CIZ44" s="6"/>
      <c r="CJA44" s="6"/>
      <c r="CJB44" s="6"/>
      <c r="CJC44" s="6"/>
      <c r="CJD44" s="6"/>
      <c r="CJE44" s="6"/>
      <c r="CJF44" s="6"/>
      <c r="CJG44" s="6"/>
      <c r="CJH44" s="6"/>
      <c r="CJI44" s="6"/>
      <c r="CJJ44" s="6"/>
      <c r="CJK44" s="6"/>
      <c r="CJL44" s="6"/>
      <c r="CJM44" s="6"/>
      <c r="CJN44" s="6"/>
      <c r="CJO44" s="6"/>
      <c r="CJP44" s="6"/>
      <c r="CJQ44" s="6"/>
      <c r="CJR44" s="6"/>
      <c r="CJS44" s="6"/>
      <c r="CJT44" s="6"/>
      <c r="CJU44" s="6"/>
      <c r="CJV44" s="6"/>
      <c r="CJW44" s="6"/>
      <c r="CJX44" s="6"/>
      <c r="CJY44" s="6"/>
      <c r="CJZ44" s="6"/>
      <c r="CKA44" s="6"/>
      <c r="CKB44" s="6"/>
      <c r="CKC44" s="6"/>
      <c r="CKD44" s="6"/>
      <c r="CKE44" s="6"/>
      <c r="CKF44" s="6"/>
      <c r="CKG44" s="6"/>
      <c r="CKH44" s="6"/>
      <c r="CKI44" s="6"/>
      <c r="CKJ44" s="6"/>
      <c r="CKK44" s="6"/>
      <c r="CKL44" s="6"/>
      <c r="CKM44" s="6"/>
      <c r="CKN44" s="6"/>
      <c r="CKO44" s="6"/>
      <c r="CKP44" s="6"/>
      <c r="CKQ44" s="6"/>
      <c r="CKR44" s="6"/>
      <c r="CKS44" s="6"/>
      <c r="CKT44" s="6"/>
      <c r="CKU44" s="6"/>
      <c r="CKV44" s="6"/>
      <c r="CKW44" s="6"/>
      <c r="CKX44" s="6"/>
      <c r="CKY44" s="6"/>
      <c r="CKZ44" s="6"/>
      <c r="CLA44" s="6"/>
      <c r="CLB44" s="6"/>
      <c r="CLC44" s="6"/>
      <c r="CLD44" s="6"/>
      <c r="CLE44" s="6"/>
      <c r="CLF44" s="6"/>
      <c r="CLG44" s="6"/>
      <c r="CLH44" s="6"/>
      <c r="CLI44" s="6"/>
      <c r="CLJ44" s="6"/>
      <c r="CLK44" s="6"/>
      <c r="CLL44" s="6"/>
      <c r="CLM44" s="6"/>
      <c r="CLN44" s="6"/>
      <c r="CLO44" s="6"/>
      <c r="CLP44" s="6"/>
      <c r="CLQ44" s="6"/>
      <c r="CLR44" s="6"/>
      <c r="CLS44" s="6"/>
      <c r="CLT44" s="6"/>
      <c r="CLU44" s="6"/>
      <c r="CLV44" s="6"/>
      <c r="CLW44" s="6"/>
      <c r="CLX44" s="6"/>
      <c r="CLY44" s="6"/>
      <c r="CLZ44" s="6"/>
      <c r="CMA44" s="6"/>
      <c r="CMB44" s="6"/>
      <c r="CMC44" s="6"/>
      <c r="CMD44" s="6"/>
      <c r="CME44" s="6"/>
      <c r="CMF44" s="6"/>
      <c r="CMG44" s="6"/>
      <c r="CMH44" s="6"/>
      <c r="CMI44" s="6"/>
      <c r="CMJ44" s="6"/>
      <c r="CMK44" s="6"/>
      <c r="CML44" s="6"/>
      <c r="CMM44" s="6"/>
      <c r="CMN44" s="6"/>
      <c r="CMO44" s="6"/>
      <c r="CMP44" s="6"/>
      <c r="CMQ44" s="6"/>
      <c r="CMR44" s="6"/>
      <c r="CMS44" s="6"/>
      <c r="CMT44" s="6"/>
      <c r="CMU44" s="6"/>
      <c r="CMV44" s="6"/>
      <c r="CMW44" s="6"/>
      <c r="CMX44" s="6"/>
      <c r="CMY44" s="6"/>
      <c r="CMZ44" s="6"/>
      <c r="CNA44" s="6"/>
      <c r="CNB44" s="6"/>
      <c r="CNC44" s="6"/>
      <c r="CND44" s="6"/>
      <c r="CNE44" s="6"/>
      <c r="CNF44" s="6"/>
      <c r="CNG44" s="6"/>
      <c r="CNH44" s="6"/>
      <c r="CNI44" s="6"/>
      <c r="CNJ44" s="6"/>
      <c r="CNK44" s="6"/>
      <c r="CNL44" s="6"/>
      <c r="CNM44" s="6"/>
      <c r="CNN44" s="6"/>
      <c r="CNO44" s="6"/>
      <c r="CNP44" s="6"/>
      <c r="CNQ44" s="6"/>
      <c r="CNR44" s="6"/>
      <c r="CNS44" s="6"/>
      <c r="CNT44" s="6"/>
      <c r="CNU44" s="6"/>
      <c r="CNV44" s="6"/>
      <c r="CNW44" s="6"/>
      <c r="CNX44" s="6"/>
      <c r="CNY44" s="6"/>
      <c r="CNZ44" s="6"/>
      <c r="COA44" s="6"/>
      <c r="COB44" s="6"/>
      <c r="COC44" s="6"/>
      <c r="COD44" s="6"/>
      <c r="COE44" s="6"/>
      <c r="COF44" s="6"/>
      <c r="COG44" s="6"/>
      <c r="COH44" s="6"/>
      <c r="COI44" s="6"/>
      <c r="COJ44" s="6"/>
      <c r="COK44" s="6"/>
      <c r="COL44" s="6"/>
      <c r="COM44" s="6"/>
      <c r="CON44" s="6"/>
      <c r="COO44" s="6"/>
      <c r="COP44" s="6"/>
      <c r="COQ44" s="6"/>
      <c r="COR44" s="6"/>
      <c r="COS44" s="6"/>
      <c r="COT44" s="6"/>
      <c r="COU44" s="6"/>
      <c r="COV44" s="6"/>
      <c r="COW44" s="6"/>
      <c r="COX44" s="6"/>
      <c r="COY44" s="6"/>
      <c r="COZ44" s="6"/>
      <c r="CPA44" s="6"/>
      <c r="CPB44" s="6"/>
      <c r="CPC44" s="6"/>
      <c r="CPD44" s="6"/>
      <c r="CPE44" s="6"/>
      <c r="CPF44" s="6"/>
      <c r="CPG44" s="6"/>
      <c r="CPH44" s="6"/>
      <c r="CPI44" s="6"/>
      <c r="CPJ44" s="6"/>
      <c r="CPK44" s="6"/>
      <c r="CPL44" s="6"/>
      <c r="CPM44" s="6"/>
      <c r="CPN44" s="6"/>
      <c r="CPO44" s="6"/>
      <c r="CPP44" s="6"/>
      <c r="CPQ44" s="6"/>
      <c r="CPR44" s="6"/>
      <c r="CPS44" s="6"/>
      <c r="CPT44" s="6"/>
      <c r="CPU44" s="6"/>
      <c r="CPV44" s="6"/>
      <c r="CPW44" s="6"/>
      <c r="CPX44" s="6"/>
      <c r="CPY44" s="6"/>
      <c r="CPZ44" s="6"/>
      <c r="CQA44" s="6"/>
      <c r="CQB44" s="6"/>
      <c r="CQC44" s="6"/>
      <c r="CQD44" s="6"/>
      <c r="CQE44" s="6"/>
      <c r="CQF44" s="6"/>
      <c r="CQG44" s="6"/>
      <c r="CQH44" s="6"/>
      <c r="CQI44" s="6"/>
      <c r="CQJ44" s="6"/>
      <c r="CQK44" s="6"/>
      <c r="CQL44" s="6"/>
      <c r="CQM44" s="6"/>
      <c r="CQN44" s="6"/>
      <c r="CQO44" s="6"/>
      <c r="CQP44" s="6"/>
      <c r="CQQ44" s="6"/>
      <c r="CQR44" s="6"/>
      <c r="CQS44" s="6"/>
      <c r="CQT44" s="6"/>
      <c r="CQU44" s="6"/>
      <c r="CQV44" s="6"/>
      <c r="CQW44" s="6"/>
      <c r="CQX44" s="6"/>
      <c r="CQY44" s="6"/>
      <c r="CQZ44" s="6"/>
      <c r="CRA44" s="6"/>
      <c r="CRB44" s="6"/>
      <c r="CRC44" s="6"/>
      <c r="CRD44" s="6"/>
      <c r="CRE44" s="6"/>
      <c r="CRF44" s="6"/>
      <c r="CRG44" s="6"/>
      <c r="CRH44" s="6"/>
      <c r="CRI44" s="6"/>
      <c r="CRJ44" s="6"/>
      <c r="CRK44" s="6"/>
      <c r="CRL44" s="6"/>
      <c r="CRM44" s="6"/>
      <c r="CRN44" s="6"/>
      <c r="CRO44" s="6"/>
      <c r="CRP44" s="6"/>
      <c r="CRQ44" s="6"/>
      <c r="CRR44" s="6"/>
      <c r="CRS44" s="6"/>
      <c r="CRT44" s="6"/>
      <c r="CRU44" s="6"/>
      <c r="CRV44" s="6"/>
      <c r="CRW44" s="6"/>
      <c r="CRX44" s="6"/>
      <c r="CRY44" s="6"/>
      <c r="CRZ44" s="6"/>
      <c r="CSA44" s="6"/>
      <c r="CSB44" s="6"/>
      <c r="CSC44" s="6"/>
      <c r="CSD44" s="6"/>
      <c r="CSE44" s="6"/>
      <c r="CSF44" s="6"/>
      <c r="CSG44" s="6"/>
      <c r="CSH44" s="6"/>
      <c r="CSI44" s="6"/>
      <c r="CSJ44" s="6"/>
      <c r="CSK44" s="6"/>
      <c r="CSL44" s="6"/>
      <c r="CSM44" s="6"/>
      <c r="CSN44" s="6"/>
      <c r="CSO44" s="6"/>
      <c r="CSP44" s="6"/>
      <c r="CSQ44" s="6"/>
      <c r="CSR44" s="6"/>
      <c r="CSS44" s="6"/>
      <c r="CST44" s="6"/>
      <c r="CSU44" s="6"/>
      <c r="CSV44" s="6"/>
      <c r="CSW44" s="6"/>
      <c r="CSX44" s="6"/>
      <c r="CSY44" s="6"/>
      <c r="CSZ44" s="6"/>
      <c r="CTA44" s="6"/>
      <c r="CTB44" s="6"/>
      <c r="CTC44" s="6"/>
      <c r="CTD44" s="6"/>
      <c r="CTE44" s="6"/>
      <c r="CTF44" s="6"/>
      <c r="CTG44" s="6"/>
      <c r="CTH44" s="6"/>
      <c r="CTI44" s="6"/>
      <c r="CTJ44" s="6"/>
      <c r="CTK44" s="6"/>
      <c r="CTL44" s="6"/>
      <c r="CTM44" s="6"/>
      <c r="CTN44" s="6"/>
      <c r="CTO44" s="6"/>
      <c r="CTP44" s="6"/>
      <c r="CTQ44" s="6"/>
      <c r="CTR44" s="6"/>
      <c r="CTS44" s="6"/>
      <c r="CTT44" s="6"/>
      <c r="CTU44" s="6"/>
      <c r="CTV44" s="6"/>
      <c r="CTW44" s="6"/>
      <c r="CTX44" s="6"/>
      <c r="CTY44" s="6"/>
      <c r="CTZ44" s="6"/>
      <c r="CUA44" s="6"/>
      <c r="CUB44" s="6"/>
      <c r="CUC44" s="6"/>
      <c r="CUD44" s="6"/>
      <c r="CUE44" s="6"/>
      <c r="CUF44" s="6"/>
      <c r="CUG44" s="6"/>
      <c r="CUH44" s="6"/>
      <c r="CUI44" s="6"/>
      <c r="CUJ44" s="6"/>
      <c r="CUK44" s="6"/>
      <c r="CUL44" s="6"/>
      <c r="CUM44" s="6"/>
      <c r="CUN44" s="6"/>
      <c r="CUO44" s="6"/>
      <c r="CUP44" s="6"/>
      <c r="CUQ44" s="6"/>
      <c r="CUR44" s="6"/>
      <c r="CUS44" s="6"/>
      <c r="CUT44" s="6"/>
      <c r="CUU44" s="6"/>
      <c r="CUV44" s="6"/>
      <c r="CUW44" s="6"/>
      <c r="CUX44" s="6"/>
      <c r="CUY44" s="6"/>
      <c r="CUZ44" s="6"/>
      <c r="CVA44" s="6"/>
      <c r="CVB44" s="6"/>
      <c r="CVC44" s="6"/>
      <c r="CVD44" s="6"/>
      <c r="CVE44" s="6"/>
      <c r="CVF44" s="6"/>
      <c r="CVG44" s="6"/>
      <c r="CVH44" s="6"/>
      <c r="CVI44" s="6"/>
      <c r="CVJ44" s="6"/>
      <c r="CVK44" s="6"/>
      <c r="CVL44" s="6"/>
      <c r="CVM44" s="6"/>
      <c r="CVN44" s="6"/>
      <c r="CVO44" s="6"/>
      <c r="CVP44" s="6"/>
      <c r="CVQ44" s="6"/>
      <c r="CVR44" s="6"/>
      <c r="CVS44" s="6"/>
      <c r="CVT44" s="6"/>
      <c r="CVU44" s="6"/>
      <c r="CVV44" s="6"/>
      <c r="CVW44" s="6"/>
      <c r="CVX44" s="6"/>
      <c r="CVY44" s="6"/>
      <c r="CVZ44" s="6"/>
      <c r="CWA44" s="6"/>
      <c r="CWB44" s="6"/>
      <c r="CWC44" s="6"/>
      <c r="CWD44" s="6"/>
      <c r="CWE44" s="6"/>
      <c r="CWF44" s="6"/>
      <c r="CWG44" s="6"/>
      <c r="CWH44" s="6"/>
      <c r="CWI44" s="6"/>
      <c r="CWJ44" s="6"/>
      <c r="CWK44" s="6"/>
      <c r="CWL44" s="6"/>
      <c r="CWM44" s="6"/>
      <c r="CWN44" s="6"/>
      <c r="CWO44" s="6"/>
      <c r="CWP44" s="6"/>
      <c r="CWQ44" s="6"/>
      <c r="CWR44" s="6"/>
      <c r="CWS44" s="6"/>
      <c r="CWT44" s="6"/>
      <c r="CWU44" s="6"/>
      <c r="CWV44" s="6"/>
      <c r="CWW44" s="6"/>
      <c r="CWX44" s="6"/>
      <c r="CWY44" s="6"/>
      <c r="CWZ44" s="6"/>
      <c r="CXA44" s="6"/>
      <c r="CXB44" s="6"/>
      <c r="CXC44" s="6"/>
      <c r="CXD44" s="6"/>
      <c r="CXE44" s="6"/>
      <c r="CXF44" s="6"/>
      <c r="CXG44" s="6"/>
      <c r="CXH44" s="6"/>
      <c r="CXI44" s="6"/>
      <c r="CXJ44" s="6"/>
      <c r="CXK44" s="6"/>
      <c r="CXL44" s="6"/>
      <c r="CXM44" s="6"/>
      <c r="CXN44" s="6"/>
      <c r="CXO44" s="6"/>
      <c r="CXP44" s="6"/>
      <c r="CXQ44" s="6"/>
      <c r="CXR44" s="6"/>
      <c r="CXS44" s="6"/>
      <c r="CXT44" s="6"/>
      <c r="CXU44" s="6"/>
      <c r="CXV44" s="6"/>
      <c r="CXW44" s="6"/>
      <c r="CXX44" s="6"/>
      <c r="CXY44" s="6"/>
      <c r="CXZ44" s="6"/>
      <c r="CYA44" s="6"/>
      <c r="CYB44" s="6"/>
      <c r="CYC44" s="6"/>
      <c r="CYD44" s="6"/>
      <c r="CYE44" s="6"/>
      <c r="CYF44" s="6"/>
      <c r="CYG44" s="6"/>
      <c r="CYH44" s="6"/>
      <c r="CYI44" s="6"/>
      <c r="CYJ44" s="6"/>
      <c r="CYK44" s="6"/>
      <c r="CYL44" s="6"/>
      <c r="CYM44" s="6"/>
      <c r="CYN44" s="6"/>
      <c r="CYO44" s="6"/>
      <c r="CYP44" s="6"/>
      <c r="CYQ44" s="6"/>
      <c r="CYR44" s="6"/>
      <c r="CYS44" s="6"/>
      <c r="CYT44" s="6"/>
      <c r="CYU44" s="6"/>
      <c r="CYV44" s="6"/>
      <c r="CYW44" s="6"/>
      <c r="CYX44" s="6"/>
      <c r="CYY44" s="6"/>
      <c r="CYZ44" s="6"/>
      <c r="CZA44" s="6"/>
      <c r="CZB44" s="6"/>
      <c r="CZC44" s="6"/>
      <c r="CZD44" s="6"/>
      <c r="CZE44" s="6"/>
      <c r="CZF44" s="6"/>
      <c r="CZG44" s="6"/>
      <c r="CZH44" s="6"/>
      <c r="CZI44" s="6"/>
      <c r="CZJ44" s="6"/>
      <c r="CZK44" s="6"/>
      <c r="CZL44" s="6"/>
      <c r="CZM44" s="6"/>
      <c r="CZN44" s="6"/>
      <c r="CZO44" s="6"/>
      <c r="CZP44" s="6"/>
      <c r="CZQ44" s="6"/>
      <c r="CZR44" s="6"/>
      <c r="CZS44" s="6"/>
      <c r="CZT44" s="6"/>
      <c r="CZU44" s="6"/>
      <c r="CZV44" s="6"/>
      <c r="CZW44" s="6"/>
      <c r="CZX44" s="6"/>
      <c r="CZY44" s="6"/>
      <c r="CZZ44" s="6"/>
      <c r="DAA44" s="6"/>
      <c r="DAB44" s="6"/>
      <c r="DAC44" s="6"/>
      <c r="DAD44" s="6"/>
      <c r="DAE44" s="6"/>
      <c r="DAF44" s="6"/>
      <c r="DAG44" s="6"/>
      <c r="DAH44" s="6"/>
      <c r="DAI44" s="6"/>
      <c r="DAJ44" s="6"/>
      <c r="DAK44" s="6"/>
      <c r="DAL44" s="6"/>
      <c r="DAM44" s="6"/>
      <c r="DAN44" s="6"/>
      <c r="DAO44" s="6"/>
      <c r="DAP44" s="6"/>
      <c r="DAQ44" s="6"/>
      <c r="DAR44" s="6"/>
      <c r="DAS44" s="6"/>
      <c r="DAT44" s="6"/>
      <c r="DAU44" s="6"/>
      <c r="DAV44" s="6"/>
      <c r="DAW44" s="6"/>
      <c r="DAX44" s="6"/>
      <c r="DAY44" s="6"/>
      <c r="DAZ44" s="6"/>
      <c r="DBA44" s="6"/>
      <c r="DBB44" s="6"/>
      <c r="DBC44" s="6"/>
      <c r="DBD44" s="6"/>
      <c r="DBE44" s="6"/>
      <c r="DBF44" s="6"/>
      <c r="DBG44" s="6"/>
      <c r="DBH44" s="6"/>
      <c r="DBI44" s="6"/>
      <c r="DBJ44" s="6"/>
      <c r="DBK44" s="6"/>
      <c r="DBL44" s="6"/>
      <c r="DBM44" s="6"/>
      <c r="DBN44" s="6"/>
      <c r="DBO44" s="6"/>
      <c r="DBP44" s="6"/>
      <c r="DBQ44" s="6"/>
      <c r="DBR44" s="6"/>
      <c r="DBS44" s="6"/>
      <c r="DBT44" s="6"/>
      <c r="DBU44" s="6"/>
      <c r="DBV44" s="6"/>
      <c r="DBW44" s="6"/>
      <c r="DBX44" s="6"/>
      <c r="DBY44" s="6"/>
      <c r="DBZ44" s="6"/>
      <c r="DCA44" s="6"/>
      <c r="DCB44" s="6"/>
      <c r="DCC44" s="6"/>
      <c r="DCD44" s="6"/>
      <c r="DCE44" s="6"/>
      <c r="DCF44" s="6"/>
      <c r="DCG44" s="6"/>
      <c r="DCH44" s="6"/>
      <c r="DCI44" s="6"/>
      <c r="DCJ44" s="6"/>
      <c r="DCK44" s="6"/>
      <c r="DCL44" s="6"/>
      <c r="DCM44" s="6"/>
      <c r="DCN44" s="6"/>
      <c r="DCO44" s="6"/>
      <c r="DCP44" s="6"/>
      <c r="DCQ44" s="6"/>
      <c r="DCR44" s="6"/>
      <c r="DCS44" s="6"/>
      <c r="DCT44" s="6"/>
      <c r="DCU44" s="6"/>
      <c r="DCV44" s="6"/>
      <c r="DCW44" s="6"/>
      <c r="DCX44" s="6"/>
      <c r="DCY44" s="6"/>
      <c r="DCZ44" s="6"/>
      <c r="DDA44" s="6"/>
      <c r="DDB44" s="6"/>
      <c r="DDC44" s="6"/>
      <c r="DDD44" s="6"/>
      <c r="DDE44" s="6"/>
      <c r="DDF44" s="6"/>
      <c r="DDG44" s="6"/>
      <c r="DDH44" s="6"/>
      <c r="DDI44" s="6"/>
      <c r="DDJ44" s="6"/>
      <c r="DDK44" s="6"/>
      <c r="DDL44" s="6"/>
      <c r="DDM44" s="6"/>
      <c r="DDN44" s="6"/>
      <c r="DDO44" s="6"/>
      <c r="DDP44" s="6"/>
      <c r="DDQ44" s="6"/>
      <c r="DDR44" s="6"/>
      <c r="DDS44" s="6"/>
      <c r="DDT44" s="6"/>
      <c r="DDU44" s="6"/>
      <c r="DDV44" s="6"/>
      <c r="DDW44" s="6"/>
      <c r="DDX44" s="6"/>
      <c r="DDY44" s="6"/>
      <c r="DDZ44" s="6"/>
      <c r="DEA44" s="6"/>
      <c r="DEB44" s="6"/>
      <c r="DEC44" s="6"/>
      <c r="DED44" s="6"/>
      <c r="DEE44" s="6"/>
      <c r="DEF44" s="6"/>
      <c r="DEG44" s="6"/>
      <c r="DEH44" s="6"/>
      <c r="DEI44" s="6"/>
      <c r="DEJ44" s="6"/>
      <c r="DEK44" s="6"/>
      <c r="DEL44" s="6"/>
      <c r="DEM44" s="6"/>
      <c r="DEN44" s="6"/>
      <c r="DEO44" s="6"/>
      <c r="DEP44" s="6"/>
      <c r="DEQ44" s="6"/>
      <c r="DER44" s="6"/>
      <c r="DES44" s="6"/>
      <c r="DET44" s="6"/>
      <c r="DEU44" s="6"/>
      <c r="DEV44" s="6"/>
      <c r="DEW44" s="6"/>
      <c r="DEX44" s="6"/>
      <c r="DEY44" s="6"/>
      <c r="DEZ44" s="6"/>
      <c r="DFA44" s="6"/>
      <c r="DFB44" s="6"/>
      <c r="DFC44" s="6"/>
      <c r="DFD44" s="6"/>
      <c r="DFE44" s="6"/>
      <c r="DFF44" s="6"/>
      <c r="DFG44" s="6"/>
      <c r="DFH44" s="6"/>
      <c r="DFI44" s="6"/>
      <c r="DFJ44" s="6"/>
      <c r="DFK44" s="6"/>
      <c r="DFL44" s="6"/>
      <c r="DFM44" s="6"/>
      <c r="DFN44" s="6"/>
      <c r="DFO44" s="6"/>
      <c r="DFP44" s="6"/>
      <c r="DFQ44" s="6"/>
      <c r="DFR44" s="6"/>
      <c r="DFS44" s="6"/>
      <c r="DFT44" s="6"/>
      <c r="DFU44" s="6"/>
      <c r="DFV44" s="6"/>
      <c r="DFW44" s="6"/>
      <c r="DFX44" s="6"/>
      <c r="DFY44" s="6"/>
      <c r="DFZ44" s="6"/>
      <c r="DGA44" s="6"/>
      <c r="DGB44" s="6"/>
      <c r="DGC44" s="6"/>
      <c r="DGD44" s="6"/>
      <c r="DGE44" s="6"/>
      <c r="DGF44" s="6"/>
      <c r="DGG44" s="6"/>
      <c r="DGH44" s="6"/>
      <c r="DGI44" s="6"/>
      <c r="DGJ44" s="6"/>
      <c r="DGK44" s="6"/>
      <c r="DGL44" s="6"/>
      <c r="DGM44" s="6"/>
      <c r="DGN44" s="6"/>
      <c r="DGO44" s="6"/>
      <c r="DGP44" s="6"/>
      <c r="DGQ44" s="6"/>
      <c r="DGR44" s="6"/>
      <c r="DGS44" s="6"/>
      <c r="DGT44" s="6"/>
      <c r="DGU44" s="6"/>
      <c r="DGV44" s="6"/>
      <c r="DGW44" s="6"/>
      <c r="DGX44" s="6"/>
      <c r="DGY44" s="6"/>
      <c r="DGZ44" s="6"/>
      <c r="DHA44" s="6"/>
      <c r="DHB44" s="6"/>
      <c r="DHC44" s="6"/>
      <c r="DHD44" s="6"/>
      <c r="DHE44" s="6"/>
      <c r="DHF44" s="6"/>
      <c r="DHG44" s="6"/>
      <c r="DHH44" s="6"/>
      <c r="DHI44" s="6"/>
      <c r="DHJ44" s="6"/>
      <c r="DHK44" s="6"/>
      <c r="DHL44" s="6"/>
      <c r="DHM44" s="6"/>
      <c r="DHN44" s="6"/>
      <c r="DHO44" s="6"/>
      <c r="DHP44" s="6"/>
      <c r="DHQ44" s="6"/>
      <c r="DHR44" s="6"/>
      <c r="DHS44" s="6"/>
      <c r="DHT44" s="6"/>
      <c r="DHU44" s="6"/>
      <c r="DHV44" s="6"/>
      <c r="DHW44" s="6"/>
      <c r="DHX44" s="6"/>
      <c r="DHY44" s="6"/>
      <c r="DHZ44" s="6"/>
      <c r="DIA44" s="6"/>
      <c r="DIB44" s="6"/>
      <c r="DIC44" s="6"/>
      <c r="DID44" s="6"/>
      <c r="DIE44" s="6"/>
      <c r="DIF44" s="6"/>
      <c r="DIG44" s="6"/>
      <c r="DIH44" s="6"/>
      <c r="DII44" s="6"/>
      <c r="DIJ44" s="6"/>
      <c r="DIK44" s="6"/>
      <c r="DIL44" s="6"/>
      <c r="DIM44" s="6"/>
      <c r="DIN44" s="6"/>
      <c r="DIO44" s="6"/>
      <c r="DIP44" s="6"/>
      <c r="DIQ44" s="6"/>
      <c r="DIR44" s="6"/>
      <c r="DIS44" s="6"/>
      <c r="DIT44" s="6"/>
      <c r="DIU44" s="6"/>
      <c r="DIV44" s="6"/>
      <c r="DIW44" s="6"/>
      <c r="DIX44" s="6"/>
      <c r="DIY44" s="6"/>
      <c r="DIZ44" s="6"/>
      <c r="DJA44" s="6"/>
      <c r="DJB44" s="6"/>
      <c r="DJC44" s="6"/>
      <c r="DJD44" s="6"/>
      <c r="DJE44" s="6"/>
      <c r="DJF44" s="6"/>
      <c r="DJG44" s="6"/>
      <c r="DJH44" s="6"/>
      <c r="DJI44" s="6"/>
      <c r="DJJ44" s="6"/>
      <c r="DJK44" s="6"/>
      <c r="DJL44" s="6"/>
      <c r="DJM44" s="6"/>
      <c r="DJN44" s="6"/>
      <c r="DJO44" s="6"/>
      <c r="DJP44" s="6"/>
      <c r="DJQ44" s="6"/>
      <c r="DJR44" s="6"/>
      <c r="DJS44" s="6"/>
      <c r="DJT44" s="6"/>
      <c r="DJU44" s="6"/>
      <c r="DJV44" s="6"/>
      <c r="DJW44" s="6"/>
      <c r="DJX44" s="6"/>
      <c r="DJY44" s="6"/>
      <c r="DJZ44" s="6"/>
      <c r="DKA44" s="6"/>
      <c r="DKB44" s="6"/>
      <c r="DKC44" s="6"/>
      <c r="DKD44" s="6"/>
      <c r="DKE44" s="6"/>
      <c r="DKF44" s="6"/>
      <c r="DKG44" s="6"/>
      <c r="DKH44" s="6"/>
      <c r="DKI44" s="6"/>
      <c r="DKJ44" s="6"/>
      <c r="DKK44" s="6"/>
      <c r="DKL44" s="6"/>
      <c r="DKM44" s="6"/>
      <c r="DKN44" s="6"/>
      <c r="DKO44" s="6"/>
      <c r="DKP44" s="6"/>
      <c r="DKQ44" s="6"/>
      <c r="DKR44" s="6"/>
      <c r="DKS44" s="6"/>
      <c r="DKT44" s="6"/>
      <c r="DKU44" s="6"/>
      <c r="DKV44" s="6"/>
      <c r="DKW44" s="6"/>
      <c r="DKX44" s="6"/>
      <c r="DKY44" s="6"/>
      <c r="DKZ44" s="6"/>
      <c r="DLA44" s="6"/>
      <c r="DLB44" s="6"/>
      <c r="DLC44" s="6"/>
      <c r="DLD44" s="6"/>
      <c r="DLE44" s="6"/>
      <c r="DLF44" s="6"/>
      <c r="DLG44" s="6"/>
      <c r="DLH44" s="6"/>
      <c r="DLI44" s="6"/>
      <c r="DLJ44" s="6"/>
      <c r="DLK44" s="6"/>
      <c r="DLL44" s="6"/>
      <c r="DLM44" s="6"/>
      <c r="DLN44" s="6"/>
      <c r="DLO44" s="6"/>
      <c r="DLP44" s="6"/>
      <c r="DLQ44" s="6"/>
      <c r="DLR44" s="6"/>
      <c r="DLS44" s="6"/>
      <c r="DLT44" s="6"/>
      <c r="DLU44" s="6"/>
      <c r="DLV44" s="6"/>
      <c r="DLW44" s="6"/>
      <c r="DLX44" s="6"/>
      <c r="DLY44" s="6"/>
      <c r="DLZ44" s="6"/>
      <c r="DMA44" s="6"/>
      <c r="DMB44" s="6"/>
      <c r="DMC44" s="6"/>
      <c r="DMD44" s="6"/>
      <c r="DME44" s="6"/>
      <c r="DMF44" s="6"/>
      <c r="DMG44" s="6"/>
      <c r="DMH44" s="6"/>
      <c r="DMI44" s="6"/>
      <c r="DMJ44" s="6"/>
      <c r="DMK44" s="6"/>
      <c r="DML44" s="6"/>
      <c r="DMM44" s="6"/>
      <c r="DMN44" s="6"/>
      <c r="DMO44" s="6"/>
      <c r="DMP44" s="6"/>
      <c r="DMQ44" s="6"/>
      <c r="DMR44" s="6"/>
      <c r="DMS44" s="6"/>
      <c r="DMT44" s="6"/>
      <c r="DMU44" s="6"/>
      <c r="DMV44" s="6"/>
      <c r="DMW44" s="6"/>
      <c r="DMX44" s="6"/>
      <c r="DMY44" s="6"/>
      <c r="DMZ44" s="6"/>
      <c r="DNA44" s="6"/>
      <c r="DNB44" s="6"/>
      <c r="DNC44" s="6"/>
      <c r="DND44" s="6"/>
      <c r="DNE44" s="6"/>
      <c r="DNF44" s="6"/>
      <c r="DNG44" s="6"/>
      <c r="DNH44" s="6"/>
      <c r="DNI44" s="6"/>
      <c r="DNJ44" s="6"/>
      <c r="DNK44" s="6"/>
      <c r="DNL44" s="6"/>
      <c r="DNM44" s="6"/>
      <c r="DNN44" s="6"/>
      <c r="DNO44" s="6"/>
      <c r="DNP44" s="6"/>
      <c r="DNQ44" s="6"/>
      <c r="DNR44" s="6"/>
      <c r="DNS44" s="6"/>
      <c r="DNT44" s="6"/>
      <c r="DNU44" s="6"/>
      <c r="DNV44" s="6"/>
      <c r="DNW44" s="6"/>
      <c r="DNX44" s="6"/>
      <c r="DNY44" s="6"/>
      <c r="DNZ44" s="6"/>
      <c r="DOA44" s="6"/>
      <c r="DOB44" s="6"/>
      <c r="DOC44" s="6"/>
      <c r="DOD44" s="6"/>
      <c r="DOE44" s="6"/>
      <c r="DOF44" s="6"/>
      <c r="DOG44" s="6"/>
      <c r="DOH44" s="6"/>
      <c r="DOI44" s="6"/>
      <c r="DOJ44" s="6"/>
      <c r="DOK44" s="6"/>
      <c r="DOL44" s="6"/>
      <c r="DOM44" s="6"/>
      <c r="DON44" s="6"/>
      <c r="DOO44" s="6"/>
      <c r="DOP44" s="6"/>
      <c r="DOQ44" s="6"/>
      <c r="DOR44" s="6"/>
      <c r="DOS44" s="6"/>
      <c r="DOT44" s="6"/>
      <c r="DOU44" s="6"/>
      <c r="DOV44" s="6"/>
      <c r="DOW44" s="6"/>
      <c r="DOX44" s="6"/>
      <c r="DOY44" s="6"/>
      <c r="DOZ44" s="6"/>
      <c r="DPA44" s="6"/>
      <c r="DPB44" s="6"/>
      <c r="DPC44" s="6"/>
      <c r="DPD44" s="6"/>
      <c r="DPE44" s="6"/>
      <c r="DPF44" s="6"/>
      <c r="DPG44" s="6"/>
      <c r="DPH44" s="6"/>
      <c r="DPI44" s="6"/>
      <c r="DPJ44" s="6"/>
      <c r="DPK44" s="6"/>
      <c r="DPL44" s="6"/>
      <c r="DPM44" s="6"/>
      <c r="DPN44" s="6"/>
      <c r="DPO44" s="6"/>
      <c r="DPP44" s="6"/>
      <c r="DPQ44" s="6"/>
      <c r="DPR44" s="6"/>
      <c r="DPS44" s="6"/>
      <c r="DPT44" s="6"/>
      <c r="DPU44" s="6"/>
      <c r="DPV44" s="6"/>
      <c r="DPW44" s="6"/>
      <c r="DPX44" s="6"/>
      <c r="DPY44" s="6"/>
      <c r="DPZ44" s="6"/>
      <c r="DQA44" s="6"/>
      <c r="DQB44" s="6"/>
      <c r="DQC44" s="6"/>
      <c r="DQD44" s="6"/>
      <c r="DQE44" s="6"/>
      <c r="DQF44" s="6"/>
      <c r="DQG44" s="6"/>
      <c r="DQH44" s="6"/>
      <c r="DQI44" s="6"/>
      <c r="DQJ44" s="6"/>
      <c r="DQK44" s="6"/>
      <c r="DQL44" s="6"/>
      <c r="DQM44" s="6"/>
      <c r="DQN44" s="6"/>
      <c r="DQO44" s="6"/>
      <c r="DQP44" s="6"/>
      <c r="DQQ44" s="6"/>
      <c r="DQR44" s="6"/>
      <c r="DQS44" s="6"/>
      <c r="DQT44" s="6"/>
      <c r="DQU44" s="6"/>
      <c r="DQV44" s="6"/>
      <c r="DQW44" s="6"/>
      <c r="DQX44" s="6"/>
      <c r="DQY44" s="6"/>
      <c r="DQZ44" s="6"/>
      <c r="DRA44" s="6"/>
      <c r="DRB44" s="6"/>
      <c r="DRC44" s="6"/>
      <c r="DRD44" s="6"/>
      <c r="DRE44" s="6"/>
      <c r="DRF44" s="6"/>
      <c r="DRG44" s="6"/>
      <c r="DRH44" s="6"/>
      <c r="DRI44" s="6"/>
      <c r="DRJ44" s="6"/>
      <c r="DRK44" s="6"/>
      <c r="DRL44" s="6"/>
      <c r="DRM44" s="6"/>
      <c r="DRN44" s="6"/>
      <c r="DRO44" s="6"/>
      <c r="DRP44" s="6"/>
      <c r="DRQ44" s="6"/>
      <c r="DRR44" s="6"/>
      <c r="DRS44" s="6"/>
      <c r="DRT44" s="6"/>
      <c r="DRU44" s="6"/>
      <c r="DRV44" s="6"/>
      <c r="DRW44" s="6"/>
      <c r="DRX44" s="6"/>
      <c r="DRY44" s="6"/>
      <c r="DRZ44" s="6"/>
      <c r="DSA44" s="6"/>
      <c r="DSB44" s="6"/>
      <c r="DSC44" s="6"/>
      <c r="DSD44" s="6"/>
      <c r="DSE44" s="6"/>
      <c r="DSF44" s="6"/>
      <c r="DSG44" s="6"/>
      <c r="DSH44" s="6"/>
      <c r="DSI44" s="6"/>
      <c r="DSJ44" s="6"/>
      <c r="DSK44" s="6"/>
      <c r="DSL44" s="6"/>
      <c r="DSM44" s="6"/>
      <c r="DSN44" s="6"/>
      <c r="DSO44" s="6"/>
      <c r="DSP44" s="6"/>
      <c r="DSQ44" s="6"/>
      <c r="DSR44" s="6"/>
      <c r="DSS44" s="6"/>
      <c r="DST44" s="6"/>
      <c r="DSU44" s="6"/>
      <c r="DSV44" s="6"/>
      <c r="DSW44" s="6"/>
      <c r="DSX44" s="6"/>
      <c r="DSY44" s="6"/>
      <c r="DSZ44" s="6"/>
      <c r="DTA44" s="6"/>
      <c r="DTB44" s="6"/>
      <c r="DTC44" s="6"/>
      <c r="DTD44" s="6"/>
      <c r="DTE44" s="6"/>
      <c r="DTF44" s="6"/>
      <c r="DTG44" s="6"/>
      <c r="DTH44" s="6"/>
      <c r="DTI44" s="6"/>
      <c r="DTJ44" s="6"/>
      <c r="DTK44" s="6"/>
      <c r="DTL44" s="6"/>
      <c r="DTM44" s="6"/>
      <c r="DTN44" s="6"/>
      <c r="DTO44" s="6"/>
      <c r="DTP44" s="6"/>
      <c r="DTQ44" s="6"/>
      <c r="DTR44" s="6"/>
      <c r="DTS44" s="6"/>
      <c r="DTT44" s="6"/>
      <c r="DTU44" s="6"/>
      <c r="DTV44" s="6"/>
      <c r="DTW44" s="6"/>
      <c r="DTX44" s="6"/>
      <c r="DTY44" s="6"/>
      <c r="DTZ44" s="6"/>
      <c r="DUA44" s="6"/>
      <c r="DUB44" s="6"/>
      <c r="DUC44" s="6"/>
      <c r="DUD44" s="6"/>
      <c r="DUE44" s="6"/>
      <c r="DUF44" s="6"/>
      <c r="DUG44" s="6"/>
      <c r="DUH44" s="6"/>
      <c r="DUI44" s="6"/>
      <c r="DUJ44" s="6"/>
      <c r="DUK44" s="6"/>
      <c r="DUL44" s="6"/>
      <c r="DUM44" s="6"/>
      <c r="DUN44" s="6"/>
      <c r="DUO44" s="6"/>
      <c r="DUP44" s="6"/>
      <c r="DUQ44" s="6"/>
      <c r="DUR44" s="6"/>
      <c r="DUS44" s="6"/>
      <c r="DUT44" s="6"/>
      <c r="DUU44" s="6"/>
      <c r="DUV44" s="6"/>
      <c r="DUW44" s="6"/>
      <c r="DUX44" s="6"/>
      <c r="DUY44" s="6"/>
      <c r="DUZ44" s="6"/>
      <c r="DVA44" s="6"/>
      <c r="DVB44" s="6"/>
      <c r="DVC44" s="6"/>
      <c r="DVD44" s="6"/>
      <c r="DVE44" s="6"/>
      <c r="DVF44" s="6"/>
      <c r="DVG44" s="6"/>
      <c r="DVH44" s="6"/>
      <c r="DVI44" s="6"/>
      <c r="DVJ44" s="6"/>
      <c r="DVK44" s="6"/>
      <c r="DVL44" s="6"/>
      <c r="DVM44" s="6"/>
      <c r="DVN44" s="6"/>
      <c r="DVO44" s="6"/>
      <c r="DVP44" s="6"/>
      <c r="DVQ44" s="6"/>
      <c r="DVR44" s="6"/>
      <c r="DVS44" s="6"/>
      <c r="DVT44" s="6"/>
      <c r="DVU44" s="6"/>
      <c r="DVV44" s="6"/>
      <c r="DVW44" s="6"/>
      <c r="DVX44" s="6"/>
      <c r="DVY44" s="6"/>
      <c r="DVZ44" s="6"/>
      <c r="DWA44" s="6"/>
      <c r="DWB44" s="6"/>
      <c r="DWC44" s="6"/>
      <c r="DWD44" s="6"/>
      <c r="DWE44" s="6"/>
      <c r="DWF44" s="6"/>
      <c r="DWG44" s="6"/>
      <c r="DWH44" s="6"/>
      <c r="DWI44" s="6"/>
      <c r="DWJ44" s="6"/>
      <c r="DWK44" s="6"/>
      <c r="DWL44" s="6"/>
      <c r="DWM44" s="6"/>
      <c r="DWN44" s="6"/>
      <c r="DWO44" s="6"/>
      <c r="DWP44" s="6"/>
      <c r="DWQ44" s="6"/>
      <c r="DWR44" s="6"/>
      <c r="DWS44" s="6"/>
      <c r="DWT44" s="6"/>
      <c r="DWU44" s="6"/>
      <c r="DWV44" s="6"/>
      <c r="DWW44" s="6"/>
      <c r="DWX44" s="6"/>
      <c r="DWY44" s="6"/>
      <c r="DWZ44" s="6"/>
      <c r="DXA44" s="6"/>
      <c r="DXB44" s="6"/>
      <c r="DXC44" s="6"/>
      <c r="DXD44" s="6"/>
      <c r="DXE44" s="6"/>
      <c r="DXF44" s="6"/>
      <c r="DXG44" s="6"/>
      <c r="DXH44" s="6"/>
      <c r="DXI44" s="6"/>
      <c r="DXJ44" s="6"/>
      <c r="DXK44" s="6"/>
      <c r="DXL44" s="6"/>
      <c r="DXM44" s="6"/>
      <c r="DXN44" s="6"/>
      <c r="DXO44" s="6"/>
      <c r="DXP44" s="6"/>
      <c r="DXQ44" s="6"/>
      <c r="DXR44" s="6"/>
      <c r="DXS44" s="6"/>
      <c r="DXT44" s="6"/>
      <c r="DXU44" s="6"/>
      <c r="DXV44" s="6"/>
      <c r="DXW44" s="6"/>
      <c r="DXX44" s="6"/>
      <c r="DXY44" s="6"/>
      <c r="DXZ44" s="6"/>
      <c r="DYA44" s="6"/>
      <c r="DYB44" s="6"/>
      <c r="DYC44" s="6"/>
      <c r="DYD44" s="6"/>
      <c r="DYE44" s="6"/>
      <c r="DYF44" s="6"/>
      <c r="DYG44" s="6"/>
      <c r="DYH44" s="6"/>
      <c r="DYI44" s="6"/>
      <c r="DYJ44" s="6"/>
      <c r="DYK44" s="6"/>
      <c r="DYL44" s="6"/>
      <c r="DYM44" s="6"/>
      <c r="DYN44" s="6"/>
      <c r="DYO44" s="6"/>
      <c r="DYP44" s="6"/>
      <c r="DYQ44" s="6"/>
      <c r="DYR44" s="6"/>
      <c r="DYS44" s="6"/>
      <c r="DYT44" s="6"/>
      <c r="DYU44" s="6"/>
      <c r="DYV44" s="6"/>
      <c r="DYW44" s="6"/>
      <c r="DYX44" s="6"/>
      <c r="DYY44" s="6"/>
      <c r="DYZ44" s="6"/>
      <c r="DZA44" s="6"/>
      <c r="DZB44" s="6"/>
      <c r="DZC44" s="6"/>
      <c r="DZD44" s="6"/>
      <c r="DZE44" s="6"/>
      <c r="DZF44" s="6"/>
      <c r="DZG44" s="6"/>
      <c r="DZH44" s="6"/>
      <c r="DZI44" s="6"/>
      <c r="DZJ44" s="6"/>
      <c r="DZK44" s="6"/>
      <c r="DZL44" s="6"/>
      <c r="DZM44" s="6"/>
      <c r="DZN44" s="6"/>
      <c r="DZO44" s="6"/>
      <c r="DZP44" s="6"/>
      <c r="DZQ44" s="6"/>
      <c r="DZR44" s="6"/>
      <c r="DZS44" s="6"/>
      <c r="DZT44" s="6"/>
      <c r="DZU44" s="6"/>
      <c r="DZV44" s="6"/>
      <c r="DZW44" s="6"/>
      <c r="DZX44" s="6"/>
      <c r="DZY44" s="6"/>
      <c r="DZZ44" s="6"/>
      <c r="EAA44" s="6"/>
      <c r="EAB44" s="6"/>
      <c r="EAC44" s="6"/>
      <c r="EAD44" s="6"/>
      <c r="EAE44" s="6"/>
      <c r="EAF44" s="6"/>
      <c r="EAG44" s="6"/>
      <c r="EAH44" s="6"/>
      <c r="EAI44" s="6"/>
      <c r="EAJ44" s="6"/>
      <c r="EAK44" s="6"/>
      <c r="EAL44" s="6"/>
      <c r="EAM44" s="6"/>
      <c r="EAN44" s="6"/>
      <c r="EAO44" s="6"/>
      <c r="EAP44" s="6"/>
      <c r="EAQ44" s="6"/>
      <c r="EAR44" s="6"/>
      <c r="EAS44" s="6"/>
      <c r="EAT44" s="6"/>
      <c r="EAU44" s="6"/>
      <c r="EAV44" s="6"/>
      <c r="EAW44" s="6"/>
      <c r="EAX44" s="6"/>
      <c r="EAY44" s="6"/>
      <c r="EAZ44" s="6"/>
      <c r="EBA44" s="6"/>
      <c r="EBB44" s="6"/>
      <c r="EBC44" s="6"/>
      <c r="EBD44" s="6"/>
      <c r="EBE44" s="6"/>
      <c r="EBF44" s="6"/>
      <c r="EBG44" s="6"/>
      <c r="EBH44" s="6"/>
      <c r="EBI44" s="6"/>
      <c r="EBJ44" s="6"/>
      <c r="EBK44" s="6"/>
      <c r="EBL44" s="6"/>
      <c r="EBM44" s="6"/>
      <c r="EBN44" s="6"/>
      <c r="EBO44" s="6"/>
      <c r="EBP44" s="6"/>
      <c r="EBQ44" s="6"/>
      <c r="EBR44" s="6"/>
      <c r="EBS44" s="6"/>
      <c r="EBT44" s="6"/>
      <c r="EBU44" s="6"/>
      <c r="EBV44" s="6"/>
      <c r="EBW44" s="6"/>
      <c r="EBX44" s="6"/>
      <c r="EBY44" s="6"/>
      <c r="EBZ44" s="6"/>
      <c r="ECA44" s="6"/>
      <c r="ECB44" s="6"/>
      <c r="ECC44" s="6"/>
      <c r="ECD44" s="6"/>
      <c r="ECE44" s="6"/>
      <c r="ECF44" s="6"/>
      <c r="ECG44" s="6"/>
      <c r="ECH44" s="6"/>
      <c r="ECI44" s="6"/>
      <c r="ECJ44" s="6"/>
      <c r="ECK44" s="6"/>
      <c r="ECL44" s="6"/>
      <c r="ECM44" s="6"/>
      <c r="ECN44" s="6"/>
      <c r="ECO44" s="6"/>
      <c r="ECP44" s="6"/>
      <c r="ECQ44" s="6"/>
      <c r="ECR44" s="6"/>
      <c r="ECS44" s="6"/>
      <c r="ECT44" s="6"/>
      <c r="ECU44" s="6"/>
      <c r="ECV44" s="6"/>
      <c r="ECW44" s="6"/>
      <c r="ECX44" s="6"/>
      <c r="ECY44" s="6"/>
      <c r="ECZ44" s="6"/>
      <c r="EDA44" s="6"/>
      <c r="EDB44" s="6"/>
      <c r="EDC44" s="6"/>
      <c r="EDD44" s="6"/>
      <c r="EDE44" s="6"/>
      <c r="EDF44" s="6"/>
      <c r="EDG44" s="6"/>
      <c r="EDH44" s="6"/>
      <c r="EDI44" s="6"/>
      <c r="EDJ44" s="6"/>
      <c r="EDK44" s="6"/>
      <c r="EDL44" s="6"/>
      <c r="EDM44" s="6"/>
      <c r="EDN44" s="6"/>
      <c r="EDO44" s="6"/>
      <c r="EDP44" s="6"/>
      <c r="EDQ44" s="6"/>
      <c r="EDR44" s="6"/>
      <c r="EDS44" s="6"/>
      <c r="EDT44" s="6"/>
      <c r="EDU44" s="6"/>
      <c r="EDV44" s="6"/>
      <c r="EDW44" s="6"/>
      <c r="EDX44" s="6"/>
      <c r="EDY44" s="6"/>
      <c r="EDZ44" s="6"/>
      <c r="EEA44" s="6"/>
      <c r="EEB44" s="6"/>
      <c r="EEC44" s="6"/>
      <c r="EED44" s="6"/>
      <c r="EEE44" s="6"/>
      <c r="EEF44" s="6"/>
      <c r="EEG44" s="6"/>
      <c r="EEH44" s="6"/>
      <c r="EEI44" s="6"/>
      <c r="EEJ44" s="6"/>
      <c r="EEK44" s="6"/>
      <c r="EEL44" s="6"/>
      <c r="EEM44" s="6"/>
      <c r="EEN44" s="6"/>
      <c r="EEO44" s="6"/>
      <c r="EEP44" s="6"/>
      <c r="EEQ44" s="6"/>
      <c r="EER44" s="6"/>
      <c r="EES44" s="6"/>
      <c r="EET44" s="6"/>
      <c r="EEU44" s="6"/>
      <c r="EEV44" s="6"/>
      <c r="EEW44" s="6"/>
      <c r="EEX44" s="6"/>
      <c r="EEY44" s="6"/>
      <c r="EEZ44" s="6"/>
      <c r="EFA44" s="6"/>
      <c r="EFB44" s="6"/>
      <c r="EFC44" s="6"/>
      <c r="EFD44" s="6"/>
      <c r="EFE44" s="6"/>
      <c r="EFF44" s="6"/>
      <c r="EFG44" s="6"/>
      <c r="EFH44" s="6"/>
      <c r="EFI44" s="6"/>
      <c r="EFJ44" s="6"/>
      <c r="EFK44" s="6"/>
      <c r="EFL44" s="6"/>
      <c r="EFM44" s="6"/>
      <c r="EFN44" s="6"/>
      <c r="EFO44" s="6"/>
      <c r="EFP44" s="6"/>
      <c r="EFQ44" s="6"/>
      <c r="EFR44" s="6"/>
      <c r="EFS44" s="6"/>
      <c r="EFT44" s="6"/>
      <c r="EFU44" s="6"/>
      <c r="EFV44" s="6"/>
      <c r="EFW44" s="6"/>
      <c r="EFX44" s="6"/>
      <c r="EFY44" s="6"/>
      <c r="EFZ44" s="6"/>
      <c r="EGA44" s="6"/>
      <c r="EGB44" s="6"/>
      <c r="EGC44" s="6"/>
      <c r="EGD44" s="6"/>
      <c r="EGE44" s="6"/>
      <c r="EGF44" s="6"/>
      <c r="EGG44" s="6"/>
      <c r="EGH44" s="6"/>
      <c r="EGI44" s="6"/>
      <c r="EGJ44" s="6"/>
      <c r="EGK44" s="6"/>
      <c r="EGL44" s="6"/>
      <c r="EGM44" s="6"/>
      <c r="EGN44" s="6"/>
      <c r="EGO44" s="6"/>
      <c r="EGP44" s="6"/>
      <c r="EGQ44" s="6"/>
      <c r="EGR44" s="6"/>
      <c r="EGS44" s="6"/>
      <c r="EGT44" s="6"/>
      <c r="EGU44" s="6"/>
      <c r="EGV44" s="6"/>
      <c r="EGW44" s="6"/>
      <c r="EGX44" s="6"/>
      <c r="EGY44" s="6"/>
      <c r="EGZ44" s="6"/>
      <c r="EHA44" s="6"/>
      <c r="EHB44" s="6"/>
      <c r="EHC44" s="6"/>
      <c r="EHD44" s="6"/>
      <c r="EHE44" s="6"/>
      <c r="EHF44" s="6"/>
      <c r="EHG44" s="6"/>
      <c r="EHH44" s="6"/>
      <c r="EHI44" s="6"/>
      <c r="EHJ44" s="6"/>
      <c r="EHK44" s="6"/>
      <c r="EHL44" s="6"/>
      <c r="EHM44" s="6"/>
      <c r="EHN44" s="6"/>
      <c r="EHO44" s="6"/>
      <c r="EHP44" s="6"/>
      <c r="EHQ44" s="6"/>
      <c r="EHR44" s="6"/>
      <c r="EHS44" s="6"/>
      <c r="EHT44" s="6"/>
      <c r="EHU44" s="6"/>
      <c r="EHV44" s="6"/>
      <c r="EHW44" s="6"/>
      <c r="EHX44" s="6"/>
      <c r="EHY44" s="6"/>
      <c r="EHZ44" s="6"/>
      <c r="EIA44" s="6"/>
      <c r="EIB44" s="6"/>
      <c r="EIC44" s="6"/>
      <c r="EID44" s="6"/>
      <c r="EIE44" s="6"/>
      <c r="EIF44" s="6"/>
      <c r="EIG44" s="6"/>
      <c r="EIH44" s="6"/>
      <c r="EII44" s="6"/>
      <c r="EIJ44" s="6"/>
      <c r="EIK44" s="6"/>
      <c r="EIL44" s="6"/>
      <c r="EIM44" s="6"/>
      <c r="EIN44" s="6"/>
      <c r="EIO44" s="6"/>
      <c r="EIP44" s="6"/>
      <c r="EIQ44" s="6"/>
      <c r="EIR44" s="6"/>
      <c r="EIS44" s="6"/>
      <c r="EIT44" s="6"/>
      <c r="EIU44" s="6"/>
      <c r="EIV44" s="6"/>
      <c r="EIW44" s="6"/>
      <c r="EIX44" s="6"/>
      <c r="EIY44" s="6"/>
      <c r="EIZ44" s="6"/>
      <c r="EJA44" s="6"/>
      <c r="EJB44" s="6"/>
      <c r="EJC44" s="6"/>
      <c r="EJD44" s="6"/>
      <c r="EJE44" s="6"/>
      <c r="EJF44" s="6"/>
      <c r="EJG44" s="6"/>
      <c r="EJH44" s="6"/>
      <c r="EJI44" s="6"/>
      <c r="EJJ44" s="6"/>
      <c r="EJK44" s="6"/>
      <c r="EJL44" s="6"/>
      <c r="EJM44" s="6"/>
      <c r="EJN44" s="6"/>
      <c r="EJO44" s="6"/>
      <c r="EJP44" s="6"/>
      <c r="EJQ44" s="6"/>
      <c r="EJR44" s="6"/>
      <c r="EJS44" s="6"/>
      <c r="EJT44" s="6"/>
      <c r="EJU44" s="6"/>
      <c r="EJV44" s="6"/>
      <c r="EJW44" s="6"/>
      <c r="EJX44" s="6"/>
      <c r="EJY44" s="6"/>
      <c r="EJZ44" s="6"/>
      <c r="EKA44" s="6"/>
      <c r="EKB44" s="6"/>
      <c r="EKC44" s="6"/>
      <c r="EKD44" s="6"/>
      <c r="EKE44" s="6"/>
      <c r="EKF44" s="6"/>
      <c r="EKG44" s="6"/>
      <c r="EKH44" s="6"/>
      <c r="EKI44" s="6"/>
      <c r="EKJ44" s="6"/>
      <c r="EKK44" s="6"/>
      <c r="EKL44" s="6"/>
      <c r="EKM44" s="6"/>
      <c r="EKN44" s="6"/>
      <c r="EKO44" s="6"/>
      <c r="EKP44" s="6"/>
      <c r="EKQ44" s="6"/>
      <c r="EKR44" s="6"/>
      <c r="EKS44" s="6"/>
      <c r="EKT44" s="6"/>
      <c r="EKU44" s="6"/>
      <c r="EKV44" s="6"/>
      <c r="EKW44" s="6"/>
      <c r="EKX44" s="6"/>
      <c r="EKY44" s="6"/>
      <c r="EKZ44" s="6"/>
      <c r="ELA44" s="6"/>
      <c r="ELB44" s="6"/>
      <c r="ELC44" s="6"/>
      <c r="ELD44" s="6"/>
      <c r="ELE44" s="6"/>
      <c r="ELF44" s="6"/>
      <c r="ELG44" s="6"/>
      <c r="ELH44" s="6"/>
      <c r="ELI44" s="6"/>
      <c r="ELJ44" s="6"/>
      <c r="ELK44" s="6"/>
      <c r="ELL44" s="6"/>
      <c r="ELM44" s="6"/>
      <c r="ELN44" s="6"/>
      <c r="ELO44" s="6"/>
      <c r="ELP44" s="6"/>
      <c r="ELQ44" s="6"/>
      <c r="ELR44" s="6"/>
      <c r="ELS44" s="6"/>
      <c r="ELT44" s="6"/>
      <c r="ELU44" s="6"/>
      <c r="ELV44" s="6"/>
      <c r="ELW44" s="6"/>
      <c r="ELX44" s="6"/>
      <c r="ELY44" s="6"/>
      <c r="ELZ44" s="6"/>
      <c r="EMA44" s="6"/>
      <c r="EMB44" s="6"/>
      <c r="EMC44" s="6"/>
      <c r="EMD44" s="6"/>
      <c r="EME44" s="6"/>
      <c r="EMF44" s="6"/>
      <c r="EMG44" s="6"/>
      <c r="EMH44" s="6"/>
      <c r="EMI44" s="6"/>
      <c r="EMJ44" s="6"/>
      <c r="EMK44" s="6"/>
      <c r="EML44" s="6"/>
      <c r="EMM44" s="6"/>
      <c r="EMN44" s="6"/>
      <c r="EMO44" s="6"/>
      <c r="EMP44" s="6"/>
      <c r="EMQ44" s="6"/>
      <c r="EMR44" s="6"/>
      <c r="EMS44" s="6"/>
      <c r="EMT44" s="6"/>
      <c r="EMU44" s="6"/>
      <c r="EMV44" s="6"/>
      <c r="EMW44" s="6"/>
      <c r="EMX44" s="6"/>
      <c r="EMY44" s="6"/>
      <c r="EMZ44" s="6"/>
      <c r="ENA44" s="6"/>
      <c r="ENB44" s="6"/>
      <c r="ENC44" s="6"/>
      <c r="END44" s="6"/>
      <c r="ENE44" s="6"/>
      <c r="ENF44" s="6"/>
      <c r="ENG44" s="6"/>
      <c r="ENH44" s="6"/>
      <c r="ENI44" s="6"/>
      <c r="ENJ44" s="6"/>
      <c r="ENK44" s="6"/>
      <c r="ENL44" s="6"/>
      <c r="ENM44" s="6"/>
      <c r="ENN44" s="6"/>
      <c r="ENO44" s="6"/>
      <c r="ENP44" s="6"/>
      <c r="ENQ44" s="6"/>
      <c r="ENR44" s="6"/>
      <c r="ENS44" s="6"/>
      <c r="ENT44" s="6"/>
      <c r="ENU44" s="6"/>
      <c r="ENV44" s="6"/>
      <c r="ENW44" s="6"/>
      <c r="ENX44" s="6"/>
      <c r="ENY44" s="6"/>
      <c r="ENZ44" s="6"/>
      <c r="EOA44" s="6"/>
      <c r="EOB44" s="6"/>
      <c r="EOC44" s="6"/>
      <c r="EOD44" s="6"/>
      <c r="EOE44" s="6"/>
      <c r="EOF44" s="6"/>
      <c r="EOG44" s="6"/>
      <c r="EOH44" s="6"/>
      <c r="EOI44" s="6"/>
      <c r="EOJ44" s="6"/>
      <c r="EOK44" s="6"/>
      <c r="EOL44" s="6"/>
      <c r="EOM44" s="6"/>
      <c r="EON44" s="6"/>
      <c r="EOO44" s="6"/>
      <c r="EOP44" s="6"/>
      <c r="EOQ44" s="6"/>
      <c r="EOR44" s="6"/>
      <c r="EOS44" s="6"/>
      <c r="EOT44" s="6"/>
      <c r="EOU44" s="6"/>
      <c r="EOV44" s="6"/>
      <c r="EOW44" s="6"/>
      <c r="EOX44" s="6"/>
      <c r="EOY44" s="6"/>
      <c r="EOZ44" s="6"/>
      <c r="EPA44" s="6"/>
      <c r="EPB44" s="6"/>
      <c r="EPC44" s="6"/>
      <c r="EPD44" s="6"/>
      <c r="EPE44" s="6"/>
      <c r="EPF44" s="6"/>
      <c r="EPG44" s="6"/>
      <c r="EPH44" s="6"/>
      <c r="EPI44" s="6"/>
      <c r="EPJ44" s="6"/>
      <c r="EPK44" s="6"/>
      <c r="EPL44" s="6"/>
      <c r="EPM44" s="6"/>
      <c r="EPN44" s="6"/>
      <c r="EPO44" s="6"/>
      <c r="EPP44" s="6"/>
      <c r="EPQ44" s="6"/>
      <c r="EPR44" s="6"/>
      <c r="EPS44" s="6"/>
      <c r="EPT44" s="6"/>
      <c r="EPU44" s="6"/>
      <c r="EPV44" s="6"/>
      <c r="EPW44" s="6"/>
      <c r="EPX44" s="6"/>
      <c r="EPY44" s="6"/>
      <c r="EPZ44" s="6"/>
      <c r="EQA44" s="6"/>
      <c r="EQB44" s="6"/>
      <c r="EQC44" s="6"/>
      <c r="EQD44" s="6"/>
      <c r="EQE44" s="6"/>
      <c r="EQF44" s="6"/>
      <c r="EQG44" s="6"/>
      <c r="EQH44" s="6"/>
      <c r="EQI44" s="6"/>
      <c r="EQJ44" s="6"/>
      <c r="EQK44" s="6"/>
      <c r="EQL44" s="6"/>
      <c r="EQM44" s="6"/>
      <c r="EQN44" s="6"/>
      <c r="EQO44" s="6"/>
      <c r="EQP44" s="6"/>
      <c r="EQQ44" s="6"/>
      <c r="EQR44" s="6"/>
      <c r="EQS44" s="6"/>
      <c r="EQT44" s="6"/>
      <c r="EQU44" s="6"/>
      <c r="EQV44" s="6"/>
      <c r="EQW44" s="6"/>
      <c r="EQX44" s="6"/>
      <c r="EQY44" s="6"/>
      <c r="EQZ44" s="6"/>
      <c r="ERA44" s="6"/>
      <c r="ERB44" s="6"/>
      <c r="ERC44" s="6"/>
      <c r="ERD44" s="6"/>
      <c r="ERE44" s="6"/>
      <c r="ERF44" s="6"/>
      <c r="ERG44" s="6"/>
      <c r="ERH44" s="6"/>
      <c r="ERI44" s="6"/>
      <c r="ERJ44" s="6"/>
      <c r="ERK44" s="6"/>
      <c r="ERL44" s="6"/>
      <c r="ERM44" s="6"/>
      <c r="ERN44" s="6"/>
      <c r="ERO44" s="6"/>
      <c r="ERP44" s="6"/>
      <c r="ERQ44" s="6"/>
      <c r="ERR44" s="6"/>
      <c r="ERS44" s="6"/>
      <c r="ERT44" s="6"/>
      <c r="ERU44" s="6"/>
      <c r="ERV44" s="6"/>
      <c r="ERW44" s="6"/>
      <c r="ERX44" s="6"/>
      <c r="ERY44" s="6"/>
      <c r="ERZ44" s="6"/>
      <c r="ESA44" s="6"/>
      <c r="ESB44" s="6"/>
      <c r="ESC44" s="6"/>
      <c r="ESD44" s="6"/>
      <c r="ESE44" s="6"/>
      <c r="ESF44" s="6"/>
      <c r="ESG44" s="6"/>
      <c r="ESH44" s="6"/>
      <c r="ESI44" s="6"/>
      <c r="ESJ44" s="6"/>
      <c r="ESK44" s="6"/>
      <c r="ESL44" s="6"/>
      <c r="ESM44" s="6"/>
      <c r="ESN44" s="6"/>
      <c r="ESO44" s="6"/>
      <c r="ESP44" s="6"/>
      <c r="ESQ44" s="6"/>
      <c r="ESR44" s="6"/>
      <c r="ESS44" s="6"/>
      <c r="EST44" s="6"/>
      <c r="ESU44" s="6"/>
      <c r="ESV44" s="6"/>
      <c r="ESW44" s="6"/>
      <c r="ESX44" s="6"/>
      <c r="ESY44" s="6"/>
      <c r="ESZ44" s="6"/>
      <c r="ETA44" s="6"/>
      <c r="ETB44" s="6"/>
      <c r="ETC44" s="6"/>
      <c r="ETD44" s="6"/>
      <c r="ETE44" s="6"/>
      <c r="ETF44" s="6"/>
      <c r="ETG44" s="6"/>
      <c r="ETH44" s="6"/>
      <c r="ETI44" s="6"/>
      <c r="ETJ44" s="6"/>
      <c r="ETK44" s="6"/>
      <c r="ETL44" s="6"/>
      <c r="ETM44" s="6"/>
      <c r="ETN44" s="6"/>
      <c r="ETO44" s="6"/>
      <c r="ETP44" s="6"/>
      <c r="ETQ44" s="6"/>
      <c r="ETR44" s="6"/>
      <c r="ETS44" s="6"/>
      <c r="ETT44" s="6"/>
      <c r="ETU44" s="6"/>
      <c r="ETV44" s="6"/>
      <c r="ETW44" s="6"/>
      <c r="ETX44" s="6"/>
      <c r="ETY44" s="6"/>
      <c r="ETZ44" s="6"/>
      <c r="EUA44" s="6"/>
      <c r="EUB44" s="6"/>
      <c r="EUC44" s="6"/>
      <c r="EUD44" s="6"/>
      <c r="EUE44" s="6"/>
      <c r="EUF44" s="6"/>
      <c r="EUG44" s="6"/>
      <c r="EUH44" s="6"/>
      <c r="EUI44" s="6"/>
      <c r="EUJ44" s="6"/>
      <c r="EUK44" s="6"/>
      <c r="EUL44" s="6"/>
      <c r="EUM44" s="6"/>
      <c r="EUN44" s="6"/>
      <c r="EUO44" s="6"/>
      <c r="EUP44" s="6"/>
      <c r="EUQ44" s="6"/>
      <c r="EUR44" s="6"/>
      <c r="EUS44" s="6"/>
      <c r="EUT44" s="6"/>
      <c r="EUU44" s="6"/>
      <c r="EUV44" s="6"/>
      <c r="EUW44" s="6"/>
      <c r="EUX44" s="6"/>
      <c r="EUY44" s="6"/>
      <c r="EUZ44" s="6"/>
      <c r="EVA44" s="6"/>
      <c r="EVB44" s="6"/>
      <c r="EVC44" s="6"/>
      <c r="EVD44" s="6"/>
      <c r="EVE44" s="6"/>
      <c r="EVF44" s="6"/>
      <c r="EVG44" s="6"/>
      <c r="EVH44" s="6"/>
      <c r="EVI44" s="6"/>
      <c r="EVJ44" s="6"/>
      <c r="EVK44" s="6"/>
      <c r="EVL44" s="6"/>
      <c r="EVM44" s="6"/>
      <c r="EVN44" s="6"/>
      <c r="EVO44" s="6"/>
      <c r="EVP44" s="6"/>
      <c r="EVQ44" s="6"/>
      <c r="EVR44" s="6"/>
      <c r="EVS44" s="6"/>
      <c r="EVT44" s="6"/>
      <c r="EVU44" s="6"/>
      <c r="EVV44" s="6"/>
      <c r="EVW44" s="6"/>
      <c r="EVX44" s="6"/>
      <c r="EVY44" s="6"/>
      <c r="EVZ44" s="6"/>
      <c r="EWA44" s="6"/>
      <c r="EWB44" s="6"/>
      <c r="EWC44" s="6"/>
      <c r="EWD44" s="6"/>
      <c r="EWE44" s="6"/>
      <c r="EWF44" s="6"/>
      <c r="EWG44" s="6"/>
      <c r="EWH44" s="6"/>
      <c r="EWI44" s="6"/>
      <c r="EWJ44" s="6"/>
      <c r="EWK44" s="6"/>
      <c r="EWL44" s="6"/>
      <c r="EWM44" s="6"/>
      <c r="EWN44" s="6"/>
      <c r="EWO44" s="6"/>
      <c r="EWP44" s="6"/>
      <c r="EWQ44" s="6"/>
      <c r="EWR44" s="6"/>
      <c r="EWS44" s="6"/>
      <c r="EWT44" s="6"/>
      <c r="EWU44" s="6"/>
      <c r="EWV44" s="6"/>
      <c r="EWW44" s="6"/>
      <c r="EWX44" s="6"/>
      <c r="EWY44" s="6"/>
      <c r="EWZ44" s="6"/>
      <c r="EXA44" s="6"/>
      <c r="EXB44" s="6"/>
      <c r="EXC44" s="6"/>
      <c r="EXD44" s="6"/>
      <c r="EXE44" s="6"/>
      <c r="EXF44" s="6"/>
      <c r="EXG44" s="6"/>
      <c r="EXH44" s="6"/>
      <c r="EXI44" s="6"/>
      <c r="EXJ44" s="6"/>
      <c r="EXK44" s="6"/>
      <c r="EXL44" s="6"/>
      <c r="EXM44" s="6"/>
      <c r="EXN44" s="6"/>
      <c r="EXO44" s="6"/>
      <c r="EXP44" s="6"/>
      <c r="EXQ44" s="6"/>
      <c r="EXR44" s="6"/>
      <c r="EXS44" s="6"/>
      <c r="EXT44" s="6"/>
      <c r="EXU44" s="6"/>
      <c r="EXV44" s="6"/>
      <c r="EXW44" s="6"/>
      <c r="EXX44" s="6"/>
      <c r="EXY44" s="6"/>
      <c r="EXZ44" s="6"/>
      <c r="EYA44" s="6"/>
      <c r="EYB44" s="6"/>
      <c r="EYC44" s="6"/>
      <c r="EYD44" s="6"/>
      <c r="EYE44" s="6"/>
      <c r="EYF44" s="6"/>
      <c r="EYG44" s="6"/>
      <c r="EYH44" s="6"/>
      <c r="EYI44" s="6"/>
      <c r="EYJ44" s="6"/>
      <c r="EYK44" s="6"/>
      <c r="EYL44" s="6"/>
      <c r="EYM44" s="6"/>
      <c r="EYN44" s="6"/>
      <c r="EYO44" s="6"/>
      <c r="EYP44" s="6"/>
      <c r="EYQ44" s="6"/>
      <c r="EYR44" s="6"/>
      <c r="EYS44" s="6"/>
      <c r="EYT44" s="6"/>
      <c r="EYU44" s="6"/>
      <c r="EYV44" s="6"/>
      <c r="EYW44" s="6"/>
      <c r="EYX44" s="6"/>
      <c r="EYY44" s="6"/>
      <c r="EYZ44" s="6"/>
      <c r="EZA44" s="6"/>
      <c r="EZB44" s="6"/>
      <c r="EZC44" s="6"/>
      <c r="EZD44" s="6"/>
      <c r="EZE44" s="6"/>
      <c r="EZF44" s="6"/>
      <c r="EZG44" s="6"/>
      <c r="EZH44" s="6"/>
      <c r="EZI44" s="6"/>
      <c r="EZJ44" s="6"/>
      <c r="EZK44" s="6"/>
      <c r="EZL44" s="6"/>
      <c r="EZM44" s="6"/>
      <c r="EZN44" s="6"/>
      <c r="EZO44" s="6"/>
      <c r="EZP44" s="6"/>
      <c r="EZQ44" s="6"/>
      <c r="EZR44" s="6"/>
      <c r="EZS44" s="6"/>
      <c r="EZT44" s="6"/>
      <c r="EZU44" s="6"/>
      <c r="EZV44" s="6"/>
      <c r="EZW44" s="6"/>
      <c r="EZX44" s="6"/>
      <c r="EZY44" s="6"/>
      <c r="EZZ44" s="6"/>
      <c r="FAA44" s="6"/>
      <c r="FAB44" s="6"/>
      <c r="FAC44" s="6"/>
      <c r="FAD44" s="6"/>
      <c r="FAE44" s="6"/>
      <c r="FAF44" s="6"/>
      <c r="FAG44" s="6"/>
      <c r="FAH44" s="6"/>
      <c r="FAI44" s="6"/>
      <c r="FAJ44" s="6"/>
      <c r="FAK44" s="6"/>
      <c r="FAL44" s="6"/>
      <c r="FAM44" s="6"/>
      <c r="FAN44" s="6"/>
      <c r="FAO44" s="6"/>
      <c r="FAP44" s="6"/>
      <c r="FAQ44" s="6"/>
      <c r="FAR44" s="6"/>
      <c r="FAS44" s="6"/>
      <c r="FAT44" s="6"/>
      <c r="FAU44" s="6"/>
      <c r="FAV44" s="6"/>
      <c r="FAW44" s="6"/>
      <c r="FAX44" s="6"/>
      <c r="FAY44" s="6"/>
      <c r="FAZ44" s="6"/>
      <c r="FBA44" s="6"/>
      <c r="FBB44" s="6"/>
      <c r="FBC44" s="6"/>
      <c r="FBD44" s="6"/>
      <c r="FBE44" s="6"/>
      <c r="FBF44" s="6"/>
      <c r="FBG44" s="6"/>
      <c r="FBH44" s="6"/>
      <c r="FBI44" s="6"/>
      <c r="FBJ44" s="6"/>
      <c r="FBK44" s="6"/>
      <c r="FBL44" s="6"/>
      <c r="FBM44" s="6"/>
      <c r="FBN44" s="6"/>
      <c r="FBO44" s="6"/>
      <c r="FBP44" s="6"/>
      <c r="FBQ44" s="6"/>
      <c r="FBR44" s="6"/>
      <c r="FBS44" s="6"/>
      <c r="FBT44" s="6"/>
      <c r="FBU44" s="6"/>
      <c r="FBV44" s="6"/>
      <c r="FBW44" s="6"/>
      <c r="FBX44" s="6"/>
      <c r="FBY44" s="6"/>
      <c r="FBZ44" s="6"/>
      <c r="FCA44" s="6"/>
      <c r="FCB44" s="6"/>
      <c r="FCC44" s="6"/>
      <c r="FCD44" s="6"/>
      <c r="FCE44" s="6"/>
      <c r="FCF44" s="6"/>
      <c r="FCG44" s="6"/>
      <c r="FCH44" s="6"/>
      <c r="FCI44" s="6"/>
      <c r="FCJ44" s="6"/>
      <c r="FCK44" s="6"/>
      <c r="FCL44" s="6"/>
      <c r="FCM44" s="6"/>
      <c r="FCN44" s="6"/>
      <c r="FCO44" s="6"/>
      <c r="FCP44" s="6"/>
      <c r="FCQ44" s="6"/>
      <c r="FCR44" s="6"/>
      <c r="FCS44" s="6"/>
      <c r="FCT44" s="6"/>
      <c r="FCU44" s="6"/>
      <c r="FCV44" s="6"/>
      <c r="FCW44" s="6"/>
      <c r="FCX44" s="6"/>
      <c r="FCY44" s="6"/>
      <c r="FCZ44" s="6"/>
      <c r="FDA44" s="6"/>
      <c r="FDB44" s="6"/>
      <c r="FDC44" s="6"/>
      <c r="FDD44" s="6"/>
      <c r="FDE44" s="6"/>
      <c r="FDF44" s="6"/>
      <c r="FDG44" s="6"/>
      <c r="FDH44" s="6"/>
      <c r="FDI44" s="6"/>
      <c r="FDJ44" s="6"/>
      <c r="FDK44" s="6"/>
      <c r="FDL44" s="6"/>
      <c r="FDM44" s="6"/>
      <c r="FDN44" s="6"/>
      <c r="FDO44" s="6"/>
      <c r="FDP44" s="6"/>
      <c r="FDQ44" s="6"/>
      <c r="FDR44" s="6"/>
      <c r="FDS44" s="6"/>
      <c r="FDT44" s="6"/>
      <c r="FDU44" s="6"/>
      <c r="FDV44" s="6"/>
      <c r="FDW44" s="6"/>
      <c r="FDX44" s="6"/>
      <c r="FDY44" s="6"/>
      <c r="FDZ44" s="6"/>
      <c r="FEA44" s="6"/>
      <c r="FEB44" s="6"/>
      <c r="FEC44" s="6"/>
      <c r="FED44" s="6"/>
      <c r="FEE44" s="6"/>
      <c r="FEF44" s="6"/>
      <c r="FEG44" s="6"/>
      <c r="FEH44" s="6"/>
      <c r="FEI44" s="6"/>
      <c r="FEJ44" s="6"/>
      <c r="FEK44" s="6"/>
      <c r="FEL44" s="6"/>
      <c r="FEM44" s="6"/>
      <c r="FEN44" s="6"/>
      <c r="FEO44" s="6"/>
      <c r="FEP44" s="6"/>
      <c r="FEQ44" s="6"/>
      <c r="FER44" s="6"/>
      <c r="FES44" s="6"/>
      <c r="FET44" s="6"/>
      <c r="FEU44" s="6"/>
      <c r="FEV44" s="6"/>
      <c r="FEW44" s="6"/>
      <c r="FEX44" s="6"/>
      <c r="FEY44" s="6"/>
      <c r="FEZ44" s="6"/>
      <c r="FFA44" s="6"/>
      <c r="FFB44" s="6"/>
      <c r="FFC44" s="6"/>
      <c r="FFD44" s="6"/>
      <c r="FFE44" s="6"/>
      <c r="FFF44" s="6"/>
      <c r="FFG44" s="6"/>
      <c r="FFH44" s="6"/>
      <c r="FFI44" s="6"/>
      <c r="FFJ44" s="6"/>
      <c r="FFK44" s="6"/>
      <c r="FFL44" s="6"/>
      <c r="FFM44" s="6"/>
      <c r="FFN44" s="6"/>
      <c r="FFO44" s="6"/>
      <c r="FFP44" s="6"/>
      <c r="FFQ44" s="6"/>
      <c r="FFR44" s="6"/>
      <c r="FFS44" s="6"/>
      <c r="FFT44" s="6"/>
      <c r="FFU44" s="6"/>
      <c r="FFV44" s="6"/>
      <c r="FFW44" s="6"/>
      <c r="FFX44" s="6"/>
      <c r="FFY44" s="6"/>
      <c r="FFZ44" s="6"/>
      <c r="FGA44" s="6"/>
      <c r="FGB44" s="6"/>
      <c r="FGC44" s="6"/>
      <c r="FGD44" s="6"/>
      <c r="FGE44" s="6"/>
      <c r="FGF44" s="6"/>
      <c r="FGG44" s="6"/>
      <c r="FGH44" s="6"/>
      <c r="FGI44" s="6"/>
      <c r="FGJ44" s="6"/>
      <c r="FGK44" s="6"/>
      <c r="FGL44" s="6"/>
      <c r="FGM44" s="6"/>
      <c r="FGN44" s="6"/>
      <c r="FGO44" s="6"/>
      <c r="FGP44" s="6"/>
      <c r="FGQ44" s="6"/>
      <c r="FGR44" s="6"/>
      <c r="FGS44" s="6"/>
      <c r="FGT44" s="6"/>
      <c r="FGU44" s="6"/>
      <c r="FGV44" s="6"/>
      <c r="FGW44" s="6"/>
      <c r="FGX44" s="6"/>
      <c r="FGY44" s="6"/>
      <c r="FGZ44" s="6"/>
      <c r="FHA44" s="6"/>
      <c r="FHB44" s="6"/>
      <c r="FHC44" s="6"/>
      <c r="FHD44" s="6"/>
      <c r="FHE44" s="6"/>
      <c r="FHF44" s="6"/>
      <c r="FHG44" s="6"/>
      <c r="FHH44" s="6"/>
      <c r="FHI44" s="6"/>
      <c r="FHJ44" s="6"/>
      <c r="FHK44" s="6"/>
      <c r="FHL44" s="6"/>
      <c r="FHM44" s="6"/>
      <c r="FHN44" s="6"/>
      <c r="FHO44" s="6"/>
      <c r="FHP44" s="6"/>
      <c r="FHQ44" s="6"/>
      <c r="FHR44" s="6"/>
      <c r="FHS44" s="6"/>
      <c r="FHT44" s="6"/>
      <c r="FHU44" s="6"/>
      <c r="FHV44" s="6"/>
      <c r="FHW44" s="6"/>
      <c r="FHX44" s="6"/>
      <c r="FHY44" s="6"/>
      <c r="FHZ44" s="6"/>
      <c r="FIA44" s="6"/>
      <c r="FIB44" s="6"/>
      <c r="FIC44" s="6"/>
      <c r="FID44" s="6"/>
      <c r="FIE44" s="6"/>
      <c r="FIF44" s="6"/>
      <c r="FIG44" s="6"/>
      <c r="FIH44" s="6"/>
      <c r="FII44" s="6"/>
      <c r="FIJ44" s="6"/>
      <c r="FIK44" s="6"/>
      <c r="FIL44" s="6"/>
      <c r="FIM44" s="6"/>
      <c r="FIN44" s="6"/>
      <c r="FIO44" s="6"/>
      <c r="FIP44" s="6"/>
      <c r="FIQ44" s="6"/>
      <c r="FIR44" s="6"/>
      <c r="FIS44" s="6"/>
      <c r="FIT44" s="6"/>
      <c r="FIU44" s="6"/>
      <c r="FIV44" s="6"/>
      <c r="FIW44" s="6"/>
      <c r="FIX44" s="6"/>
      <c r="FIY44" s="6"/>
      <c r="FIZ44" s="6"/>
      <c r="FJA44" s="6"/>
      <c r="FJB44" s="6"/>
      <c r="FJC44" s="6"/>
      <c r="FJD44" s="6"/>
      <c r="FJE44" s="6"/>
      <c r="FJF44" s="6"/>
      <c r="FJG44" s="6"/>
      <c r="FJH44" s="6"/>
      <c r="FJI44" s="6"/>
      <c r="FJJ44" s="6"/>
      <c r="FJK44" s="6"/>
      <c r="FJL44" s="6"/>
      <c r="FJM44" s="6"/>
      <c r="FJN44" s="6"/>
      <c r="FJO44" s="6"/>
      <c r="FJP44" s="6"/>
      <c r="FJQ44" s="6"/>
      <c r="FJR44" s="6"/>
      <c r="FJS44" s="6"/>
      <c r="FJT44" s="6"/>
      <c r="FJU44" s="6"/>
      <c r="FJV44" s="6"/>
      <c r="FJW44" s="6"/>
      <c r="FJX44" s="6"/>
      <c r="FJY44" s="6"/>
      <c r="FJZ44" s="6"/>
      <c r="FKA44" s="6"/>
      <c r="FKB44" s="6"/>
      <c r="FKC44" s="6"/>
      <c r="FKD44" s="6"/>
      <c r="FKE44" s="6"/>
      <c r="FKF44" s="6"/>
      <c r="FKG44" s="6"/>
      <c r="FKH44" s="6"/>
      <c r="FKI44" s="6"/>
      <c r="FKJ44" s="6"/>
      <c r="FKK44" s="6"/>
      <c r="FKL44" s="6"/>
      <c r="FKM44" s="6"/>
      <c r="FKN44" s="6"/>
      <c r="FKO44" s="6"/>
      <c r="FKP44" s="6"/>
      <c r="FKQ44" s="6"/>
      <c r="FKR44" s="6"/>
      <c r="FKS44" s="6"/>
      <c r="FKT44" s="6"/>
      <c r="FKU44" s="6"/>
      <c r="FKV44" s="6"/>
      <c r="FKW44" s="6"/>
      <c r="FKX44" s="6"/>
      <c r="FKY44" s="6"/>
      <c r="FKZ44" s="6"/>
      <c r="FLA44" s="6"/>
      <c r="FLB44" s="6"/>
      <c r="FLC44" s="6"/>
      <c r="FLD44" s="6"/>
      <c r="FLE44" s="6"/>
      <c r="FLF44" s="6"/>
      <c r="FLG44" s="6"/>
      <c r="FLH44" s="6"/>
      <c r="FLI44" s="6"/>
      <c r="FLJ44" s="6"/>
      <c r="FLK44" s="6"/>
      <c r="FLL44" s="6"/>
      <c r="FLM44" s="6"/>
      <c r="FLN44" s="6"/>
      <c r="FLO44" s="6"/>
      <c r="FLP44" s="6"/>
      <c r="FLQ44" s="6"/>
      <c r="FLR44" s="6"/>
      <c r="FLS44" s="6"/>
      <c r="FLT44" s="6"/>
      <c r="FLU44" s="6"/>
      <c r="FLV44" s="6"/>
      <c r="FLW44" s="6"/>
      <c r="FLX44" s="6"/>
      <c r="FLY44" s="6"/>
      <c r="FLZ44" s="6"/>
      <c r="FMA44" s="6"/>
      <c r="FMB44" s="6"/>
      <c r="FMC44" s="6"/>
      <c r="FMD44" s="6"/>
      <c r="FME44" s="6"/>
      <c r="FMF44" s="6"/>
      <c r="FMG44" s="6"/>
      <c r="FMH44" s="6"/>
      <c r="FMI44" s="6"/>
      <c r="FMJ44" s="6"/>
      <c r="FMK44" s="6"/>
      <c r="FML44" s="6"/>
      <c r="FMM44" s="6"/>
      <c r="FMN44" s="6"/>
      <c r="FMO44" s="6"/>
      <c r="FMP44" s="6"/>
      <c r="FMQ44" s="6"/>
      <c r="FMR44" s="6"/>
      <c r="FMS44" s="6"/>
      <c r="FMT44" s="6"/>
      <c r="FMU44" s="6"/>
      <c r="FMV44" s="6"/>
      <c r="FMW44" s="6"/>
      <c r="FMX44" s="6"/>
      <c r="FMY44" s="6"/>
      <c r="FMZ44" s="6"/>
      <c r="FNA44" s="6"/>
      <c r="FNB44" s="6"/>
      <c r="FNC44" s="6"/>
      <c r="FND44" s="6"/>
      <c r="FNE44" s="6"/>
      <c r="FNF44" s="6"/>
      <c r="FNG44" s="6"/>
      <c r="FNH44" s="6"/>
      <c r="FNI44" s="6"/>
      <c r="FNJ44" s="6"/>
      <c r="FNK44" s="6"/>
      <c r="FNL44" s="6"/>
      <c r="FNM44" s="6"/>
      <c r="FNN44" s="6"/>
      <c r="FNO44" s="6"/>
      <c r="FNP44" s="6"/>
      <c r="FNQ44" s="6"/>
      <c r="FNR44" s="6"/>
      <c r="FNS44" s="6"/>
      <c r="FNT44" s="6"/>
      <c r="FNU44" s="6"/>
      <c r="FNV44" s="6"/>
      <c r="FNW44" s="6"/>
      <c r="FNX44" s="6"/>
      <c r="FNY44" s="6"/>
      <c r="FNZ44" s="6"/>
      <c r="FOA44" s="6"/>
      <c r="FOB44" s="6"/>
      <c r="FOC44" s="6"/>
      <c r="FOD44" s="6"/>
      <c r="FOE44" s="6"/>
      <c r="FOF44" s="6"/>
      <c r="FOG44" s="6"/>
      <c r="FOH44" s="6"/>
      <c r="FOI44" s="6"/>
      <c r="FOJ44" s="6"/>
      <c r="FOK44" s="6"/>
      <c r="FOL44" s="6"/>
      <c r="FOM44" s="6"/>
      <c r="FON44" s="6"/>
      <c r="FOO44" s="6"/>
      <c r="FOP44" s="6"/>
      <c r="FOQ44" s="6"/>
      <c r="FOR44" s="6"/>
      <c r="FOS44" s="6"/>
      <c r="FOT44" s="6"/>
      <c r="FOU44" s="6"/>
      <c r="FOV44" s="6"/>
      <c r="FOW44" s="6"/>
      <c r="FOX44" s="6"/>
      <c r="FOY44" s="6"/>
      <c r="FOZ44" s="6"/>
      <c r="FPA44" s="6"/>
      <c r="FPB44" s="6"/>
      <c r="FPC44" s="6"/>
      <c r="FPD44" s="6"/>
      <c r="FPE44" s="6"/>
      <c r="FPF44" s="6"/>
      <c r="FPG44" s="6"/>
      <c r="FPH44" s="6"/>
      <c r="FPI44" s="6"/>
      <c r="FPJ44" s="6"/>
      <c r="FPK44" s="6"/>
      <c r="FPL44" s="6"/>
      <c r="FPM44" s="6"/>
      <c r="FPN44" s="6"/>
      <c r="FPO44" s="6"/>
      <c r="FPP44" s="6"/>
      <c r="FPQ44" s="6"/>
      <c r="FPR44" s="6"/>
      <c r="FPS44" s="6"/>
      <c r="FPT44" s="6"/>
      <c r="FPU44" s="6"/>
      <c r="FPV44" s="6"/>
      <c r="FPW44" s="6"/>
      <c r="FPX44" s="6"/>
      <c r="FPY44" s="6"/>
      <c r="FPZ44" s="6"/>
      <c r="FQA44" s="6"/>
      <c r="FQB44" s="6"/>
      <c r="FQC44" s="6"/>
      <c r="FQD44" s="6"/>
      <c r="FQE44" s="6"/>
      <c r="FQF44" s="6"/>
      <c r="FQG44" s="6"/>
      <c r="FQH44" s="6"/>
      <c r="FQI44" s="6"/>
      <c r="FQJ44" s="6"/>
      <c r="FQK44" s="6"/>
      <c r="FQL44" s="6"/>
      <c r="FQM44" s="6"/>
      <c r="FQN44" s="6"/>
      <c r="FQO44" s="6"/>
      <c r="FQP44" s="6"/>
      <c r="FQQ44" s="6"/>
      <c r="FQR44" s="6"/>
      <c r="FQS44" s="6"/>
      <c r="FQT44" s="6"/>
      <c r="FQU44" s="6"/>
      <c r="FQV44" s="6"/>
      <c r="FQW44" s="6"/>
      <c r="FQX44" s="6"/>
      <c r="FQY44" s="6"/>
      <c r="FQZ44" s="6"/>
      <c r="FRA44" s="6"/>
      <c r="FRB44" s="6"/>
      <c r="FRC44" s="6"/>
      <c r="FRD44" s="6"/>
      <c r="FRE44" s="6"/>
      <c r="FRF44" s="6"/>
      <c r="FRG44" s="6"/>
      <c r="FRH44" s="6"/>
      <c r="FRI44" s="6"/>
      <c r="FRJ44" s="6"/>
      <c r="FRK44" s="6"/>
      <c r="FRL44" s="6"/>
      <c r="FRM44" s="6"/>
      <c r="FRN44" s="6"/>
      <c r="FRO44" s="6"/>
      <c r="FRP44" s="6"/>
      <c r="FRQ44" s="6"/>
      <c r="FRR44" s="6"/>
      <c r="FRS44" s="6"/>
      <c r="FRT44" s="6"/>
      <c r="FRU44" s="6"/>
      <c r="FRV44" s="6"/>
      <c r="FRW44" s="6"/>
      <c r="FRX44" s="6"/>
      <c r="FRY44" s="6"/>
      <c r="FRZ44" s="6"/>
      <c r="FSA44" s="6"/>
      <c r="FSB44" s="6"/>
      <c r="FSC44" s="6"/>
      <c r="FSD44" s="6"/>
      <c r="FSE44" s="6"/>
      <c r="FSF44" s="6"/>
      <c r="FSG44" s="6"/>
      <c r="FSH44" s="6"/>
      <c r="FSI44" s="6"/>
      <c r="FSJ44" s="6"/>
      <c r="FSK44" s="6"/>
      <c r="FSL44" s="6"/>
      <c r="FSM44" s="6"/>
      <c r="FSN44" s="6"/>
      <c r="FSO44" s="6"/>
      <c r="FSP44" s="6"/>
      <c r="FSQ44" s="6"/>
      <c r="FSR44" s="6"/>
      <c r="FSS44" s="6"/>
      <c r="FST44" s="6"/>
      <c r="FSU44" s="6"/>
      <c r="FSV44" s="6"/>
      <c r="FSW44" s="6"/>
      <c r="FSX44" s="6"/>
      <c r="FSY44" s="6"/>
      <c r="FSZ44" s="6"/>
      <c r="FTA44" s="6"/>
      <c r="FTB44" s="6"/>
      <c r="FTC44" s="6"/>
      <c r="FTD44" s="6"/>
      <c r="FTE44" s="6"/>
      <c r="FTF44" s="6"/>
      <c r="FTG44" s="6"/>
      <c r="FTH44" s="6"/>
      <c r="FTI44" s="6"/>
      <c r="FTJ44" s="6"/>
      <c r="FTK44" s="6"/>
      <c r="FTL44" s="6"/>
      <c r="FTM44" s="6"/>
      <c r="FTN44" s="6"/>
      <c r="FTO44" s="6"/>
      <c r="FTP44" s="6"/>
      <c r="FTQ44" s="6"/>
      <c r="FTR44" s="6"/>
      <c r="FTS44" s="6"/>
      <c r="FTT44" s="6"/>
      <c r="FTU44" s="6"/>
      <c r="FTV44" s="6"/>
      <c r="FTW44" s="6"/>
      <c r="FTX44" s="6"/>
      <c r="FTY44" s="6"/>
      <c r="FTZ44" s="6"/>
      <c r="FUA44" s="6"/>
      <c r="FUB44" s="6"/>
      <c r="FUC44" s="6"/>
      <c r="FUD44" s="6"/>
      <c r="FUE44" s="6"/>
      <c r="FUF44" s="6"/>
      <c r="FUG44" s="6"/>
      <c r="FUH44" s="6"/>
      <c r="FUI44" s="6"/>
      <c r="FUJ44" s="6"/>
      <c r="FUK44" s="6"/>
      <c r="FUL44" s="6"/>
      <c r="FUM44" s="6"/>
      <c r="FUN44" s="6"/>
      <c r="FUO44" s="6"/>
      <c r="FUP44" s="6"/>
      <c r="FUQ44" s="6"/>
      <c r="FUR44" s="6"/>
      <c r="FUS44" s="6"/>
      <c r="FUT44" s="6"/>
      <c r="FUU44" s="6"/>
      <c r="FUV44" s="6"/>
      <c r="FUW44" s="6"/>
      <c r="FUX44" s="6"/>
      <c r="FUY44" s="6"/>
      <c r="FUZ44" s="6"/>
      <c r="FVA44" s="6"/>
      <c r="FVB44" s="6"/>
      <c r="FVC44" s="6"/>
      <c r="FVD44" s="6"/>
      <c r="FVE44" s="6"/>
      <c r="FVF44" s="6"/>
      <c r="FVG44" s="6"/>
      <c r="FVH44" s="6"/>
      <c r="FVI44" s="6"/>
      <c r="FVJ44" s="6"/>
      <c r="FVK44" s="6"/>
      <c r="FVL44" s="6"/>
      <c r="FVM44" s="6"/>
      <c r="FVN44" s="6"/>
      <c r="FVO44" s="6"/>
      <c r="FVP44" s="6"/>
      <c r="FVQ44" s="6"/>
      <c r="FVR44" s="6"/>
      <c r="FVS44" s="6"/>
      <c r="FVT44" s="6"/>
      <c r="FVU44" s="6"/>
      <c r="FVV44" s="6"/>
      <c r="FVW44" s="6"/>
      <c r="FVX44" s="6"/>
      <c r="FVY44" s="6"/>
      <c r="FVZ44" s="6"/>
      <c r="FWA44" s="6"/>
      <c r="FWB44" s="6"/>
      <c r="FWC44" s="6"/>
      <c r="FWD44" s="6"/>
      <c r="FWE44" s="6"/>
      <c r="FWF44" s="6"/>
      <c r="FWG44" s="6"/>
      <c r="FWH44" s="6"/>
      <c r="FWI44" s="6"/>
      <c r="FWJ44" s="6"/>
      <c r="FWK44" s="6"/>
      <c r="FWL44" s="6"/>
      <c r="FWM44" s="6"/>
      <c r="FWN44" s="6"/>
      <c r="FWO44" s="6"/>
      <c r="FWP44" s="6"/>
      <c r="FWQ44" s="6"/>
      <c r="FWR44" s="6"/>
      <c r="FWS44" s="6"/>
      <c r="FWT44" s="6"/>
      <c r="FWU44" s="6"/>
      <c r="FWV44" s="6"/>
      <c r="FWW44" s="6"/>
      <c r="FWX44" s="6"/>
      <c r="FWY44" s="6"/>
      <c r="FWZ44" s="6"/>
      <c r="FXA44" s="6"/>
      <c r="FXB44" s="6"/>
      <c r="FXC44" s="6"/>
      <c r="FXD44" s="6"/>
      <c r="FXE44" s="6"/>
      <c r="FXF44" s="6"/>
      <c r="FXG44" s="6"/>
      <c r="FXH44" s="6"/>
      <c r="FXI44" s="6"/>
      <c r="FXJ44" s="6"/>
      <c r="FXK44" s="6"/>
      <c r="FXL44" s="6"/>
      <c r="FXM44" s="6"/>
      <c r="FXN44" s="6"/>
      <c r="FXO44" s="6"/>
      <c r="FXP44" s="6"/>
      <c r="FXQ44" s="6"/>
      <c r="FXR44" s="6"/>
      <c r="FXS44" s="6"/>
      <c r="FXT44" s="6"/>
      <c r="FXU44" s="6"/>
      <c r="FXV44" s="6"/>
      <c r="FXW44" s="6"/>
      <c r="FXX44" s="6"/>
      <c r="FXY44" s="6"/>
      <c r="FXZ44" s="6"/>
      <c r="FYA44" s="6"/>
      <c r="FYB44" s="6"/>
      <c r="FYC44" s="6"/>
      <c r="FYD44" s="6"/>
      <c r="FYE44" s="6"/>
      <c r="FYF44" s="6"/>
      <c r="FYG44" s="6"/>
      <c r="FYH44" s="6"/>
      <c r="FYI44" s="6"/>
      <c r="FYJ44" s="6"/>
      <c r="FYK44" s="6"/>
      <c r="FYL44" s="6"/>
      <c r="FYM44" s="6"/>
      <c r="FYN44" s="6"/>
      <c r="FYO44" s="6"/>
      <c r="FYP44" s="6"/>
      <c r="FYQ44" s="6"/>
      <c r="FYR44" s="6"/>
      <c r="FYS44" s="6"/>
      <c r="FYT44" s="6"/>
      <c r="FYU44" s="6"/>
      <c r="FYV44" s="6"/>
      <c r="FYW44" s="6"/>
      <c r="FYX44" s="6"/>
      <c r="FYY44" s="6"/>
      <c r="FYZ44" s="6"/>
      <c r="FZA44" s="6"/>
      <c r="FZB44" s="6"/>
      <c r="FZC44" s="6"/>
      <c r="FZD44" s="6"/>
      <c r="FZE44" s="6"/>
      <c r="FZF44" s="6"/>
      <c r="FZG44" s="6"/>
      <c r="FZH44" s="6"/>
      <c r="FZI44" s="6"/>
      <c r="FZJ44" s="6"/>
      <c r="FZK44" s="6"/>
      <c r="FZL44" s="6"/>
      <c r="FZM44" s="6"/>
      <c r="FZN44" s="6"/>
      <c r="FZO44" s="6"/>
      <c r="FZP44" s="6"/>
      <c r="FZQ44" s="6"/>
      <c r="FZR44" s="6"/>
      <c r="FZS44" s="6"/>
      <c r="FZT44" s="6"/>
      <c r="FZU44" s="6"/>
      <c r="FZV44" s="6"/>
      <c r="FZW44" s="6"/>
      <c r="FZX44" s="6"/>
      <c r="FZY44" s="6"/>
      <c r="FZZ44" s="6"/>
      <c r="GAA44" s="6"/>
      <c r="GAB44" s="6"/>
      <c r="GAC44" s="6"/>
      <c r="GAD44" s="6"/>
      <c r="GAE44" s="6"/>
      <c r="GAF44" s="6"/>
      <c r="GAG44" s="6"/>
      <c r="GAH44" s="6"/>
      <c r="GAI44" s="6"/>
      <c r="GAJ44" s="6"/>
      <c r="GAK44" s="6"/>
      <c r="GAL44" s="6"/>
      <c r="GAM44" s="6"/>
      <c r="GAN44" s="6"/>
      <c r="GAO44" s="6"/>
      <c r="GAP44" s="6"/>
      <c r="GAQ44" s="6"/>
      <c r="GAR44" s="6"/>
      <c r="GAS44" s="6"/>
      <c r="GAT44" s="6"/>
      <c r="GAU44" s="6"/>
      <c r="GAV44" s="6"/>
      <c r="GAW44" s="6"/>
      <c r="GAX44" s="6"/>
      <c r="GAY44" s="6"/>
      <c r="GAZ44" s="6"/>
      <c r="GBA44" s="6"/>
      <c r="GBB44" s="6"/>
      <c r="GBC44" s="6"/>
      <c r="GBD44" s="6"/>
      <c r="GBE44" s="6"/>
      <c r="GBF44" s="6"/>
      <c r="GBG44" s="6"/>
      <c r="GBH44" s="6"/>
      <c r="GBI44" s="6"/>
      <c r="GBJ44" s="6"/>
      <c r="GBK44" s="6"/>
      <c r="GBL44" s="6"/>
      <c r="GBM44" s="6"/>
      <c r="GBN44" s="6"/>
      <c r="GBO44" s="6"/>
      <c r="GBP44" s="6"/>
      <c r="GBQ44" s="6"/>
      <c r="GBR44" s="6"/>
      <c r="GBS44" s="6"/>
      <c r="GBT44" s="6"/>
      <c r="GBU44" s="6"/>
      <c r="GBV44" s="6"/>
      <c r="GBW44" s="6"/>
      <c r="GBX44" s="6"/>
      <c r="GBY44" s="6"/>
      <c r="GBZ44" s="6"/>
      <c r="GCA44" s="6"/>
      <c r="GCB44" s="6"/>
      <c r="GCC44" s="6"/>
      <c r="GCD44" s="6"/>
      <c r="GCE44" s="6"/>
      <c r="GCF44" s="6"/>
      <c r="GCG44" s="6"/>
      <c r="GCH44" s="6"/>
      <c r="GCI44" s="6"/>
      <c r="GCJ44" s="6"/>
      <c r="GCK44" s="6"/>
      <c r="GCL44" s="6"/>
      <c r="GCM44" s="6"/>
      <c r="GCN44" s="6"/>
      <c r="GCO44" s="6"/>
      <c r="GCP44" s="6"/>
      <c r="GCQ44" s="6"/>
      <c r="GCR44" s="6"/>
      <c r="GCS44" s="6"/>
      <c r="GCT44" s="6"/>
      <c r="GCU44" s="6"/>
      <c r="GCV44" s="6"/>
      <c r="GCW44" s="6"/>
      <c r="GCX44" s="6"/>
      <c r="GCY44" s="6"/>
      <c r="GCZ44" s="6"/>
      <c r="GDA44" s="6"/>
      <c r="GDB44" s="6"/>
      <c r="GDC44" s="6"/>
      <c r="GDD44" s="6"/>
      <c r="GDE44" s="6"/>
      <c r="GDF44" s="6"/>
      <c r="GDG44" s="6"/>
      <c r="GDH44" s="6"/>
      <c r="GDI44" s="6"/>
      <c r="GDJ44" s="6"/>
      <c r="GDK44" s="6"/>
      <c r="GDL44" s="6"/>
      <c r="GDM44" s="6"/>
      <c r="GDN44" s="6"/>
      <c r="GDO44" s="6"/>
      <c r="GDP44" s="6"/>
      <c r="GDQ44" s="6"/>
      <c r="GDR44" s="6"/>
      <c r="GDS44" s="6"/>
      <c r="GDT44" s="6"/>
      <c r="GDU44" s="6"/>
      <c r="GDV44" s="6"/>
      <c r="GDW44" s="6"/>
      <c r="GDX44" s="6"/>
      <c r="GDY44" s="6"/>
      <c r="GDZ44" s="6"/>
      <c r="GEA44" s="6"/>
      <c r="GEB44" s="6"/>
      <c r="GEC44" s="6"/>
      <c r="GED44" s="6"/>
      <c r="GEE44" s="6"/>
      <c r="GEF44" s="6"/>
      <c r="GEG44" s="6"/>
      <c r="GEH44" s="6"/>
      <c r="GEI44" s="6"/>
      <c r="GEJ44" s="6"/>
      <c r="GEK44" s="6"/>
      <c r="GEL44" s="6"/>
      <c r="GEM44" s="6"/>
      <c r="GEN44" s="6"/>
      <c r="GEO44" s="6"/>
      <c r="GEP44" s="6"/>
      <c r="GEQ44" s="6"/>
      <c r="GER44" s="6"/>
      <c r="GES44" s="6"/>
      <c r="GET44" s="6"/>
      <c r="GEU44" s="6"/>
      <c r="GEV44" s="6"/>
      <c r="GEW44" s="6"/>
      <c r="GEX44" s="6"/>
      <c r="GEY44" s="6"/>
      <c r="GEZ44" s="6"/>
      <c r="GFA44" s="6"/>
      <c r="GFB44" s="6"/>
      <c r="GFC44" s="6"/>
      <c r="GFD44" s="6"/>
      <c r="GFE44" s="6"/>
      <c r="GFF44" s="6"/>
      <c r="GFG44" s="6"/>
      <c r="GFH44" s="6"/>
      <c r="GFI44" s="6"/>
      <c r="GFJ44" s="6"/>
      <c r="GFK44" s="6"/>
      <c r="GFL44" s="6"/>
      <c r="GFM44" s="6"/>
      <c r="GFN44" s="6"/>
      <c r="GFO44" s="6"/>
      <c r="GFP44" s="6"/>
      <c r="GFQ44" s="6"/>
      <c r="GFR44" s="6"/>
      <c r="GFS44" s="6"/>
      <c r="GFT44" s="6"/>
      <c r="GFU44" s="6"/>
      <c r="GFV44" s="6"/>
      <c r="GFW44" s="6"/>
      <c r="GFX44" s="6"/>
      <c r="GFY44" s="6"/>
      <c r="GFZ44" s="6"/>
      <c r="GGA44" s="6"/>
      <c r="GGB44" s="6"/>
      <c r="GGC44" s="6"/>
      <c r="GGD44" s="6"/>
      <c r="GGE44" s="6"/>
      <c r="GGF44" s="6"/>
      <c r="GGG44" s="6"/>
      <c r="GGH44" s="6"/>
      <c r="GGI44" s="6"/>
      <c r="GGJ44" s="6"/>
      <c r="GGK44" s="6"/>
      <c r="GGL44" s="6"/>
      <c r="GGM44" s="6"/>
      <c r="GGN44" s="6"/>
      <c r="GGO44" s="6"/>
      <c r="GGP44" s="6"/>
      <c r="GGQ44" s="6"/>
      <c r="GGR44" s="6"/>
      <c r="GGS44" s="6"/>
      <c r="GGT44" s="6"/>
      <c r="GGU44" s="6"/>
      <c r="GGV44" s="6"/>
      <c r="GGW44" s="6"/>
      <c r="GGX44" s="6"/>
      <c r="GGY44" s="6"/>
      <c r="GGZ44" s="6"/>
      <c r="GHA44" s="6"/>
      <c r="GHB44" s="6"/>
      <c r="GHC44" s="6"/>
      <c r="GHD44" s="6"/>
      <c r="GHE44" s="6"/>
      <c r="GHF44" s="6"/>
      <c r="GHG44" s="6"/>
      <c r="GHH44" s="6"/>
      <c r="GHI44" s="6"/>
      <c r="GHJ44" s="6"/>
      <c r="GHK44" s="6"/>
      <c r="GHL44" s="6"/>
      <c r="GHM44" s="6"/>
      <c r="GHN44" s="6"/>
      <c r="GHO44" s="6"/>
      <c r="GHP44" s="6"/>
      <c r="GHQ44" s="6"/>
      <c r="GHR44" s="6"/>
      <c r="GHS44" s="6"/>
      <c r="GHT44" s="6"/>
      <c r="GHU44" s="6"/>
      <c r="GHV44" s="6"/>
      <c r="GHW44" s="6"/>
      <c r="GHX44" s="6"/>
      <c r="GHY44" s="6"/>
      <c r="GHZ44" s="6"/>
      <c r="GIA44" s="6"/>
      <c r="GIB44" s="6"/>
      <c r="GIC44" s="6"/>
      <c r="GID44" s="6"/>
      <c r="GIE44" s="6"/>
      <c r="GIF44" s="6"/>
      <c r="GIG44" s="6"/>
      <c r="GIH44" s="6"/>
      <c r="GII44" s="6"/>
      <c r="GIJ44" s="6"/>
      <c r="GIK44" s="6"/>
      <c r="GIL44" s="6"/>
      <c r="GIM44" s="6"/>
      <c r="GIN44" s="6"/>
      <c r="GIO44" s="6"/>
      <c r="GIP44" s="6"/>
      <c r="GIQ44" s="6"/>
      <c r="GIR44" s="6"/>
      <c r="GIS44" s="6"/>
      <c r="GIT44" s="6"/>
      <c r="GIU44" s="6"/>
      <c r="GIV44" s="6"/>
      <c r="GIW44" s="6"/>
      <c r="GIX44" s="6"/>
      <c r="GIY44" s="6"/>
      <c r="GIZ44" s="6"/>
      <c r="GJA44" s="6"/>
      <c r="GJB44" s="6"/>
      <c r="GJC44" s="6"/>
      <c r="GJD44" s="6"/>
      <c r="GJE44" s="6"/>
      <c r="GJF44" s="6"/>
      <c r="GJG44" s="6"/>
      <c r="GJH44" s="6"/>
      <c r="GJI44" s="6"/>
      <c r="GJJ44" s="6"/>
      <c r="GJK44" s="6"/>
      <c r="GJL44" s="6"/>
      <c r="GJM44" s="6"/>
      <c r="GJN44" s="6"/>
      <c r="GJO44" s="6"/>
      <c r="GJP44" s="6"/>
      <c r="GJQ44" s="6"/>
      <c r="GJR44" s="6"/>
      <c r="GJS44" s="6"/>
      <c r="GJT44" s="6"/>
      <c r="GJU44" s="6"/>
      <c r="GJV44" s="6"/>
      <c r="GJW44" s="6"/>
      <c r="GJX44" s="6"/>
      <c r="GJY44" s="6"/>
      <c r="GJZ44" s="6"/>
      <c r="GKA44" s="6"/>
      <c r="GKB44" s="6"/>
      <c r="GKC44" s="6"/>
      <c r="GKD44" s="6"/>
      <c r="GKE44" s="6"/>
      <c r="GKF44" s="6"/>
      <c r="GKG44" s="6"/>
      <c r="GKH44" s="6"/>
      <c r="GKI44" s="6"/>
      <c r="GKJ44" s="6"/>
      <c r="GKK44" s="6"/>
      <c r="GKL44" s="6"/>
      <c r="GKM44" s="6"/>
      <c r="GKN44" s="6"/>
      <c r="GKO44" s="6"/>
      <c r="GKP44" s="6"/>
      <c r="GKQ44" s="6"/>
      <c r="GKR44" s="6"/>
      <c r="GKS44" s="6"/>
      <c r="GKT44" s="6"/>
      <c r="GKU44" s="6"/>
      <c r="GKV44" s="6"/>
      <c r="GKW44" s="6"/>
      <c r="GKX44" s="6"/>
      <c r="GKY44" s="6"/>
      <c r="GKZ44" s="6"/>
      <c r="GLA44" s="6"/>
      <c r="GLB44" s="6"/>
      <c r="GLC44" s="6"/>
      <c r="GLD44" s="6"/>
      <c r="GLE44" s="6"/>
      <c r="GLF44" s="6"/>
      <c r="GLG44" s="6"/>
      <c r="GLH44" s="6"/>
      <c r="GLI44" s="6"/>
      <c r="GLJ44" s="6"/>
      <c r="GLK44" s="6"/>
      <c r="GLL44" s="6"/>
      <c r="GLM44" s="6"/>
      <c r="GLN44" s="6"/>
      <c r="GLO44" s="6"/>
      <c r="GLP44" s="6"/>
      <c r="GLQ44" s="6"/>
      <c r="GLR44" s="6"/>
      <c r="GLS44" s="6"/>
      <c r="GLT44" s="6"/>
      <c r="GLU44" s="6"/>
      <c r="GLV44" s="6"/>
      <c r="GLW44" s="6"/>
      <c r="GLX44" s="6"/>
      <c r="GLY44" s="6"/>
      <c r="GLZ44" s="6"/>
      <c r="GMA44" s="6"/>
      <c r="GMB44" s="6"/>
      <c r="GMC44" s="6"/>
      <c r="GMD44" s="6"/>
      <c r="GME44" s="6"/>
      <c r="GMF44" s="6"/>
      <c r="GMG44" s="6"/>
      <c r="GMH44" s="6"/>
      <c r="GMI44" s="6"/>
      <c r="GMJ44" s="6"/>
      <c r="GMK44" s="6"/>
      <c r="GML44" s="6"/>
      <c r="GMM44" s="6"/>
      <c r="GMN44" s="6"/>
      <c r="GMO44" s="6"/>
      <c r="GMP44" s="6"/>
      <c r="GMQ44" s="6"/>
      <c r="GMR44" s="6"/>
      <c r="GMS44" s="6"/>
      <c r="GMT44" s="6"/>
      <c r="GMU44" s="6"/>
      <c r="GMV44" s="6"/>
      <c r="GMW44" s="6"/>
      <c r="GMX44" s="6"/>
      <c r="GMY44" s="6"/>
      <c r="GMZ44" s="6"/>
      <c r="GNA44" s="6"/>
      <c r="GNB44" s="6"/>
      <c r="GNC44" s="6"/>
      <c r="GND44" s="6"/>
      <c r="GNE44" s="6"/>
      <c r="GNF44" s="6"/>
      <c r="GNG44" s="6"/>
      <c r="GNH44" s="6"/>
      <c r="GNI44" s="6"/>
      <c r="GNJ44" s="6"/>
      <c r="GNK44" s="6"/>
      <c r="GNL44" s="6"/>
      <c r="GNM44" s="6"/>
      <c r="GNN44" s="6"/>
      <c r="GNO44" s="6"/>
      <c r="GNP44" s="6"/>
      <c r="GNQ44" s="6"/>
      <c r="GNR44" s="6"/>
      <c r="GNS44" s="6"/>
      <c r="GNT44" s="6"/>
      <c r="GNU44" s="6"/>
      <c r="GNV44" s="6"/>
      <c r="GNW44" s="6"/>
      <c r="GNX44" s="6"/>
      <c r="GNY44" s="6"/>
      <c r="GNZ44" s="6"/>
      <c r="GOA44" s="6"/>
      <c r="GOB44" s="6"/>
      <c r="GOC44" s="6"/>
      <c r="GOD44" s="6"/>
      <c r="GOE44" s="6"/>
      <c r="GOF44" s="6"/>
      <c r="GOG44" s="6"/>
      <c r="GOH44" s="6"/>
      <c r="GOI44" s="6"/>
      <c r="GOJ44" s="6"/>
      <c r="GOK44" s="6"/>
      <c r="GOL44" s="6"/>
      <c r="GOM44" s="6"/>
      <c r="GON44" s="6"/>
      <c r="GOO44" s="6"/>
      <c r="GOP44" s="6"/>
      <c r="GOQ44" s="6"/>
      <c r="GOR44" s="6"/>
      <c r="GOS44" s="6"/>
      <c r="GOT44" s="6"/>
      <c r="GOU44" s="6"/>
      <c r="GOV44" s="6"/>
      <c r="GOW44" s="6"/>
      <c r="GOX44" s="6"/>
      <c r="GOY44" s="6"/>
      <c r="GOZ44" s="6"/>
      <c r="GPA44" s="6"/>
      <c r="GPB44" s="6"/>
      <c r="GPC44" s="6"/>
      <c r="GPD44" s="6"/>
      <c r="GPE44" s="6"/>
      <c r="GPF44" s="6"/>
      <c r="GPG44" s="6"/>
      <c r="GPH44" s="6"/>
      <c r="GPI44" s="6"/>
      <c r="GPJ44" s="6"/>
      <c r="GPK44" s="6"/>
      <c r="GPL44" s="6"/>
      <c r="GPM44" s="6"/>
      <c r="GPN44" s="6"/>
      <c r="GPO44" s="6"/>
      <c r="GPP44" s="6"/>
      <c r="GPQ44" s="6"/>
      <c r="GPR44" s="6"/>
      <c r="GPS44" s="6"/>
      <c r="GPT44" s="6"/>
      <c r="GPU44" s="6"/>
      <c r="GPV44" s="6"/>
      <c r="GPW44" s="6"/>
      <c r="GPX44" s="6"/>
      <c r="GPY44" s="6"/>
      <c r="GPZ44" s="6"/>
      <c r="GQA44" s="6"/>
      <c r="GQB44" s="6"/>
      <c r="GQC44" s="6"/>
      <c r="GQD44" s="6"/>
      <c r="GQE44" s="6"/>
      <c r="GQF44" s="6"/>
      <c r="GQG44" s="6"/>
      <c r="GQH44" s="6"/>
      <c r="GQI44" s="6"/>
      <c r="GQJ44" s="6"/>
      <c r="GQK44" s="6"/>
      <c r="GQL44" s="6"/>
      <c r="GQM44" s="6"/>
      <c r="GQN44" s="6"/>
      <c r="GQO44" s="6"/>
      <c r="GQP44" s="6"/>
      <c r="GQQ44" s="6"/>
      <c r="GQR44" s="6"/>
      <c r="GQS44" s="6"/>
      <c r="GQT44" s="6"/>
      <c r="GQU44" s="6"/>
      <c r="GQV44" s="6"/>
      <c r="GQW44" s="6"/>
      <c r="GQX44" s="6"/>
      <c r="GQY44" s="6"/>
      <c r="GQZ44" s="6"/>
      <c r="GRA44" s="6"/>
      <c r="GRB44" s="6"/>
      <c r="GRC44" s="6"/>
      <c r="GRD44" s="6"/>
      <c r="GRE44" s="6"/>
      <c r="GRF44" s="6"/>
      <c r="GRG44" s="6"/>
      <c r="GRH44" s="6"/>
      <c r="GRI44" s="6"/>
      <c r="GRJ44" s="6"/>
      <c r="GRK44" s="6"/>
      <c r="GRL44" s="6"/>
      <c r="GRM44" s="6"/>
      <c r="GRN44" s="6"/>
      <c r="GRO44" s="6"/>
      <c r="GRP44" s="6"/>
      <c r="GRQ44" s="6"/>
      <c r="GRR44" s="6"/>
      <c r="GRS44" s="6"/>
      <c r="GRT44" s="6"/>
      <c r="GRU44" s="6"/>
      <c r="GRV44" s="6"/>
      <c r="GRW44" s="6"/>
      <c r="GRX44" s="6"/>
      <c r="GRY44" s="6"/>
      <c r="GRZ44" s="6"/>
      <c r="GSA44" s="6"/>
      <c r="GSB44" s="6"/>
      <c r="GSC44" s="6"/>
      <c r="GSD44" s="6"/>
      <c r="GSE44" s="6"/>
      <c r="GSF44" s="6"/>
      <c r="GSG44" s="6"/>
      <c r="GSH44" s="6"/>
      <c r="GSI44" s="6"/>
      <c r="GSJ44" s="6"/>
      <c r="GSK44" s="6"/>
      <c r="GSL44" s="6"/>
      <c r="GSM44" s="6"/>
      <c r="GSN44" s="6"/>
      <c r="GSO44" s="6"/>
      <c r="GSP44" s="6"/>
      <c r="GSQ44" s="6"/>
      <c r="GSR44" s="6"/>
      <c r="GSS44" s="6"/>
      <c r="GST44" s="6"/>
      <c r="GSU44" s="6"/>
      <c r="GSV44" s="6"/>
      <c r="GSW44" s="6"/>
      <c r="GSX44" s="6"/>
      <c r="GSY44" s="6"/>
      <c r="GSZ44" s="6"/>
      <c r="GTA44" s="6"/>
      <c r="GTB44" s="6"/>
      <c r="GTC44" s="6"/>
      <c r="GTD44" s="6"/>
      <c r="GTE44" s="6"/>
      <c r="GTF44" s="6"/>
      <c r="GTG44" s="6"/>
      <c r="GTH44" s="6"/>
      <c r="GTI44" s="6"/>
      <c r="GTJ44" s="6"/>
      <c r="GTK44" s="6"/>
      <c r="GTL44" s="6"/>
      <c r="GTM44" s="6"/>
      <c r="GTN44" s="6"/>
      <c r="GTO44" s="6"/>
      <c r="GTP44" s="6"/>
      <c r="GTQ44" s="6"/>
      <c r="GTR44" s="6"/>
      <c r="GTS44" s="6"/>
      <c r="GTT44" s="6"/>
      <c r="GTU44" s="6"/>
      <c r="GTV44" s="6"/>
      <c r="GTW44" s="6"/>
      <c r="GTX44" s="6"/>
      <c r="GTY44" s="6"/>
      <c r="GTZ44" s="6"/>
      <c r="GUA44" s="6"/>
      <c r="GUB44" s="6"/>
      <c r="GUC44" s="6"/>
      <c r="GUD44" s="6"/>
      <c r="GUE44" s="6"/>
      <c r="GUF44" s="6"/>
      <c r="GUG44" s="6"/>
      <c r="GUH44" s="6"/>
      <c r="GUI44" s="6"/>
      <c r="GUJ44" s="6"/>
      <c r="GUK44" s="6"/>
      <c r="GUL44" s="6"/>
      <c r="GUM44" s="6"/>
      <c r="GUN44" s="6"/>
      <c r="GUO44" s="6"/>
      <c r="GUP44" s="6"/>
      <c r="GUQ44" s="6"/>
      <c r="GUR44" s="6"/>
      <c r="GUS44" s="6"/>
      <c r="GUT44" s="6"/>
      <c r="GUU44" s="6"/>
      <c r="GUV44" s="6"/>
      <c r="GUW44" s="6"/>
      <c r="GUX44" s="6"/>
      <c r="GUY44" s="6"/>
      <c r="GUZ44" s="6"/>
      <c r="GVA44" s="6"/>
      <c r="GVB44" s="6"/>
      <c r="GVC44" s="6"/>
      <c r="GVD44" s="6"/>
      <c r="GVE44" s="6"/>
      <c r="GVF44" s="6"/>
      <c r="GVG44" s="6"/>
      <c r="GVH44" s="6"/>
      <c r="GVI44" s="6"/>
      <c r="GVJ44" s="6"/>
      <c r="GVK44" s="6"/>
      <c r="GVL44" s="6"/>
      <c r="GVM44" s="6"/>
      <c r="GVN44" s="6"/>
      <c r="GVO44" s="6"/>
      <c r="GVP44" s="6"/>
      <c r="GVQ44" s="6"/>
      <c r="GVR44" s="6"/>
      <c r="GVS44" s="6"/>
      <c r="GVT44" s="6"/>
      <c r="GVU44" s="6"/>
      <c r="GVV44" s="6"/>
      <c r="GVW44" s="6"/>
      <c r="GVX44" s="6"/>
      <c r="GVY44" s="6"/>
      <c r="GVZ44" s="6"/>
      <c r="GWA44" s="6"/>
      <c r="GWB44" s="6"/>
      <c r="GWC44" s="6"/>
      <c r="GWD44" s="6"/>
      <c r="GWE44" s="6"/>
      <c r="GWF44" s="6"/>
      <c r="GWG44" s="6"/>
      <c r="GWH44" s="6"/>
      <c r="GWI44" s="6"/>
      <c r="GWJ44" s="6"/>
      <c r="GWK44" s="6"/>
      <c r="GWL44" s="6"/>
      <c r="GWM44" s="6"/>
      <c r="GWN44" s="6"/>
      <c r="GWO44" s="6"/>
      <c r="GWP44" s="6"/>
      <c r="GWQ44" s="6"/>
      <c r="GWR44" s="6"/>
      <c r="GWS44" s="6"/>
      <c r="GWT44" s="6"/>
      <c r="GWU44" s="6"/>
      <c r="GWV44" s="6"/>
      <c r="GWW44" s="6"/>
      <c r="GWX44" s="6"/>
      <c r="GWY44" s="6"/>
      <c r="GWZ44" s="6"/>
      <c r="GXA44" s="6"/>
      <c r="GXB44" s="6"/>
      <c r="GXC44" s="6"/>
      <c r="GXD44" s="6"/>
      <c r="GXE44" s="6"/>
      <c r="GXF44" s="6"/>
      <c r="GXG44" s="6"/>
      <c r="GXH44" s="6"/>
      <c r="GXI44" s="6"/>
      <c r="GXJ44" s="6"/>
      <c r="GXK44" s="6"/>
      <c r="GXL44" s="6"/>
      <c r="GXM44" s="6"/>
      <c r="GXN44" s="6"/>
      <c r="GXO44" s="6"/>
      <c r="GXP44" s="6"/>
      <c r="GXQ44" s="6"/>
      <c r="GXR44" s="6"/>
      <c r="GXS44" s="6"/>
      <c r="GXT44" s="6"/>
      <c r="GXU44" s="6"/>
      <c r="GXV44" s="6"/>
      <c r="GXW44" s="6"/>
      <c r="GXX44" s="6"/>
      <c r="GXY44" s="6"/>
      <c r="GXZ44" s="6"/>
      <c r="GYA44" s="6"/>
      <c r="GYB44" s="6"/>
      <c r="GYC44" s="6"/>
      <c r="GYD44" s="6"/>
      <c r="GYE44" s="6"/>
      <c r="GYF44" s="6"/>
      <c r="GYG44" s="6"/>
      <c r="GYH44" s="6"/>
      <c r="GYI44" s="6"/>
      <c r="GYJ44" s="6"/>
      <c r="GYK44" s="6"/>
      <c r="GYL44" s="6"/>
      <c r="GYM44" s="6"/>
      <c r="GYN44" s="6"/>
      <c r="GYO44" s="6"/>
      <c r="GYP44" s="6"/>
      <c r="GYQ44" s="6"/>
      <c r="GYR44" s="6"/>
      <c r="GYS44" s="6"/>
      <c r="GYT44" s="6"/>
      <c r="GYU44" s="6"/>
      <c r="GYV44" s="6"/>
      <c r="GYW44" s="6"/>
      <c r="GYX44" s="6"/>
      <c r="GYY44" s="6"/>
      <c r="GYZ44" s="6"/>
      <c r="GZA44" s="6"/>
      <c r="GZB44" s="6"/>
      <c r="GZC44" s="6"/>
      <c r="GZD44" s="6"/>
      <c r="GZE44" s="6"/>
      <c r="GZF44" s="6"/>
      <c r="GZG44" s="6"/>
      <c r="GZH44" s="6"/>
      <c r="GZI44" s="6"/>
      <c r="GZJ44" s="6"/>
      <c r="GZK44" s="6"/>
      <c r="GZL44" s="6"/>
      <c r="GZM44" s="6"/>
      <c r="GZN44" s="6"/>
      <c r="GZO44" s="6"/>
      <c r="GZP44" s="6"/>
      <c r="GZQ44" s="6"/>
      <c r="GZR44" s="6"/>
      <c r="GZS44" s="6"/>
      <c r="GZT44" s="6"/>
      <c r="GZU44" s="6"/>
      <c r="GZV44" s="6"/>
      <c r="GZW44" s="6"/>
      <c r="GZX44" s="6"/>
      <c r="GZY44" s="6"/>
      <c r="GZZ44" s="6"/>
      <c r="HAA44" s="6"/>
      <c r="HAB44" s="6"/>
      <c r="HAC44" s="6"/>
      <c r="HAD44" s="6"/>
      <c r="HAE44" s="6"/>
      <c r="HAF44" s="6"/>
      <c r="HAG44" s="6"/>
      <c r="HAH44" s="6"/>
      <c r="HAI44" s="6"/>
      <c r="HAJ44" s="6"/>
      <c r="HAK44" s="6"/>
      <c r="HAL44" s="6"/>
      <c r="HAM44" s="6"/>
      <c r="HAN44" s="6"/>
      <c r="HAO44" s="6"/>
      <c r="HAP44" s="6"/>
      <c r="HAQ44" s="6"/>
      <c r="HAR44" s="6"/>
      <c r="HAS44" s="6"/>
      <c r="HAT44" s="6"/>
      <c r="HAU44" s="6"/>
      <c r="HAV44" s="6"/>
      <c r="HAW44" s="6"/>
      <c r="HAX44" s="6"/>
      <c r="HAY44" s="6"/>
      <c r="HAZ44" s="6"/>
      <c r="HBA44" s="6"/>
      <c r="HBB44" s="6"/>
      <c r="HBC44" s="6"/>
      <c r="HBD44" s="6"/>
      <c r="HBE44" s="6"/>
      <c r="HBF44" s="6"/>
      <c r="HBG44" s="6"/>
      <c r="HBH44" s="6"/>
      <c r="HBI44" s="6"/>
      <c r="HBJ44" s="6"/>
      <c r="HBK44" s="6"/>
      <c r="HBL44" s="6"/>
      <c r="HBM44" s="6"/>
      <c r="HBN44" s="6"/>
      <c r="HBO44" s="6"/>
      <c r="HBP44" s="6"/>
      <c r="HBQ44" s="6"/>
      <c r="HBR44" s="6"/>
      <c r="HBS44" s="6"/>
      <c r="HBT44" s="6"/>
      <c r="HBU44" s="6"/>
      <c r="HBV44" s="6"/>
      <c r="HBW44" s="6"/>
      <c r="HBX44" s="6"/>
      <c r="HBY44" s="6"/>
      <c r="HBZ44" s="6"/>
      <c r="HCA44" s="6"/>
      <c r="HCB44" s="6"/>
      <c r="HCC44" s="6"/>
      <c r="HCD44" s="6"/>
      <c r="HCE44" s="6"/>
      <c r="HCF44" s="6"/>
      <c r="HCG44" s="6"/>
      <c r="HCH44" s="6"/>
      <c r="HCI44" s="6"/>
      <c r="HCJ44" s="6"/>
      <c r="HCK44" s="6"/>
      <c r="HCL44" s="6"/>
      <c r="HCM44" s="6"/>
      <c r="HCN44" s="6"/>
      <c r="HCO44" s="6"/>
      <c r="HCP44" s="6"/>
      <c r="HCQ44" s="6"/>
      <c r="HCR44" s="6"/>
      <c r="HCS44" s="6"/>
      <c r="HCT44" s="6"/>
      <c r="HCU44" s="6"/>
      <c r="HCV44" s="6"/>
      <c r="HCW44" s="6"/>
      <c r="HCX44" s="6"/>
      <c r="HCY44" s="6"/>
      <c r="HCZ44" s="6"/>
      <c r="HDA44" s="6"/>
      <c r="HDB44" s="6"/>
      <c r="HDC44" s="6"/>
      <c r="HDD44" s="6"/>
      <c r="HDE44" s="6"/>
      <c r="HDF44" s="6"/>
      <c r="HDG44" s="6"/>
      <c r="HDH44" s="6"/>
      <c r="HDI44" s="6"/>
      <c r="HDJ44" s="6"/>
      <c r="HDK44" s="6"/>
      <c r="HDL44" s="6"/>
      <c r="HDM44" s="6"/>
      <c r="HDN44" s="6"/>
      <c r="HDO44" s="6"/>
      <c r="HDP44" s="6"/>
      <c r="HDQ44" s="6"/>
      <c r="HDR44" s="6"/>
      <c r="HDS44" s="6"/>
      <c r="HDT44" s="6"/>
      <c r="HDU44" s="6"/>
      <c r="HDV44" s="6"/>
      <c r="HDW44" s="6"/>
      <c r="HDX44" s="6"/>
      <c r="HDY44" s="6"/>
      <c r="HDZ44" s="6"/>
      <c r="HEA44" s="6"/>
      <c r="HEB44" s="6"/>
      <c r="HEC44" s="6"/>
      <c r="HED44" s="6"/>
      <c r="HEE44" s="6"/>
      <c r="HEF44" s="6"/>
      <c r="HEG44" s="6"/>
      <c r="HEH44" s="6"/>
      <c r="HEI44" s="6"/>
      <c r="HEJ44" s="6"/>
      <c r="HEK44" s="6"/>
      <c r="HEL44" s="6"/>
      <c r="HEM44" s="6"/>
      <c r="HEN44" s="6"/>
      <c r="HEO44" s="6"/>
      <c r="HEP44" s="6"/>
      <c r="HEQ44" s="6"/>
      <c r="HER44" s="6"/>
      <c r="HES44" s="6"/>
      <c r="HET44" s="6"/>
      <c r="HEU44" s="6"/>
      <c r="HEV44" s="6"/>
      <c r="HEW44" s="6"/>
      <c r="HEX44" s="6"/>
      <c r="HEY44" s="6"/>
      <c r="HEZ44" s="6"/>
      <c r="HFA44" s="6"/>
      <c r="HFB44" s="6"/>
      <c r="HFC44" s="6"/>
      <c r="HFD44" s="6"/>
      <c r="HFE44" s="6"/>
      <c r="HFF44" s="6"/>
      <c r="HFG44" s="6"/>
      <c r="HFH44" s="6"/>
      <c r="HFI44" s="6"/>
      <c r="HFJ44" s="6"/>
      <c r="HFK44" s="6"/>
      <c r="HFL44" s="6"/>
      <c r="HFM44" s="6"/>
      <c r="HFN44" s="6"/>
      <c r="HFO44" s="6"/>
      <c r="HFP44" s="6"/>
      <c r="HFQ44" s="6"/>
      <c r="HFR44" s="6"/>
      <c r="HFS44" s="6"/>
      <c r="HFT44" s="6"/>
      <c r="HFU44" s="6"/>
      <c r="HFV44" s="6"/>
      <c r="HFW44" s="6"/>
      <c r="HFX44" s="6"/>
      <c r="HFY44" s="6"/>
      <c r="HFZ44" s="6"/>
      <c r="HGA44" s="6"/>
      <c r="HGB44" s="6"/>
      <c r="HGC44" s="6"/>
      <c r="HGD44" s="6"/>
      <c r="HGE44" s="6"/>
      <c r="HGF44" s="6"/>
      <c r="HGG44" s="6"/>
      <c r="HGH44" s="6"/>
      <c r="HGI44" s="6"/>
      <c r="HGJ44" s="6"/>
      <c r="HGK44" s="6"/>
      <c r="HGL44" s="6"/>
      <c r="HGM44" s="6"/>
      <c r="HGN44" s="6"/>
      <c r="HGO44" s="6"/>
      <c r="HGP44" s="6"/>
      <c r="HGQ44" s="6"/>
      <c r="HGR44" s="6"/>
      <c r="HGS44" s="6"/>
      <c r="HGT44" s="6"/>
      <c r="HGU44" s="6"/>
      <c r="HGV44" s="6"/>
      <c r="HGW44" s="6"/>
      <c r="HGX44" s="6"/>
      <c r="HGY44" s="6"/>
      <c r="HGZ44" s="6"/>
      <c r="HHA44" s="6"/>
      <c r="HHB44" s="6"/>
      <c r="HHC44" s="6"/>
      <c r="HHD44" s="6"/>
      <c r="HHE44" s="6"/>
      <c r="HHF44" s="6"/>
      <c r="HHG44" s="6"/>
      <c r="HHH44" s="6"/>
      <c r="HHI44" s="6"/>
      <c r="HHJ44" s="6"/>
      <c r="HHK44" s="6"/>
      <c r="HHL44" s="6"/>
      <c r="HHM44" s="6"/>
      <c r="HHN44" s="6"/>
      <c r="HHO44" s="6"/>
      <c r="HHP44" s="6"/>
      <c r="HHQ44" s="6"/>
      <c r="HHR44" s="6"/>
      <c r="HHS44" s="6"/>
      <c r="HHT44" s="6"/>
      <c r="HHU44" s="6"/>
      <c r="HHV44" s="6"/>
      <c r="HHW44" s="6"/>
      <c r="HHX44" s="6"/>
      <c r="HHY44" s="6"/>
      <c r="HHZ44" s="6"/>
      <c r="HIA44" s="6"/>
      <c r="HIB44" s="6"/>
      <c r="HIC44" s="6"/>
      <c r="HID44" s="6"/>
      <c r="HIE44" s="6"/>
      <c r="HIF44" s="6"/>
      <c r="HIG44" s="6"/>
      <c r="HIH44" s="6"/>
      <c r="HII44" s="6"/>
      <c r="HIJ44" s="6"/>
      <c r="HIK44" s="6"/>
      <c r="HIL44" s="6"/>
      <c r="HIM44" s="6"/>
      <c r="HIN44" s="6"/>
      <c r="HIO44" s="6"/>
      <c r="HIP44" s="6"/>
      <c r="HIQ44" s="6"/>
      <c r="HIR44" s="6"/>
      <c r="HIS44" s="6"/>
      <c r="HIT44" s="6"/>
      <c r="HIU44" s="6"/>
      <c r="HIV44" s="6"/>
      <c r="HIW44" s="6"/>
      <c r="HIX44" s="6"/>
      <c r="HIY44" s="6"/>
      <c r="HIZ44" s="6"/>
      <c r="HJA44" s="6"/>
      <c r="HJB44" s="6"/>
      <c r="HJC44" s="6"/>
      <c r="HJD44" s="6"/>
      <c r="HJE44" s="6"/>
      <c r="HJF44" s="6"/>
      <c r="HJG44" s="6"/>
      <c r="HJH44" s="6"/>
      <c r="HJI44" s="6"/>
      <c r="HJJ44" s="6"/>
      <c r="HJK44" s="6"/>
      <c r="HJL44" s="6"/>
      <c r="HJM44" s="6"/>
      <c r="HJN44" s="6"/>
      <c r="HJO44" s="6"/>
      <c r="HJP44" s="6"/>
      <c r="HJQ44" s="6"/>
      <c r="HJR44" s="6"/>
      <c r="HJS44" s="6"/>
      <c r="HJT44" s="6"/>
      <c r="HJU44" s="6"/>
      <c r="HJV44" s="6"/>
      <c r="HJW44" s="6"/>
      <c r="HJX44" s="6"/>
      <c r="HJY44" s="6"/>
      <c r="HJZ44" s="6"/>
      <c r="HKA44" s="6"/>
      <c r="HKB44" s="6"/>
      <c r="HKC44" s="6"/>
      <c r="HKD44" s="6"/>
      <c r="HKE44" s="6"/>
      <c r="HKF44" s="6"/>
      <c r="HKG44" s="6"/>
      <c r="HKH44" s="6"/>
      <c r="HKI44" s="6"/>
      <c r="HKJ44" s="6"/>
      <c r="HKK44" s="6"/>
      <c r="HKL44" s="6"/>
      <c r="HKM44" s="6"/>
      <c r="HKN44" s="6"/>
      <c r="HKO44" s="6"/>
      <c r="HKP44" s="6"/>
      <c r="HKQ44" s="6"/>
      <c r="HKR44" s="6"/>
      <c r="HKS44" s="6"/>
      <c r="HKT44" s="6"/>
      <c r="HKU44" s="6"/>
      <c r="HKV44" s="6"/>
      <c r="HKW44" s="6"/>
      <c r="HKX44" s="6"/>
      <c r="HKY44" s="6"/>
      <c r="HKZ44" s="6"/>
      <c r="HLA44" s="6"/>
      <c r="HLB44" s="6"/>
      <c r="HLC44" s="6"/>
      <c r="HLD44" s="6"/>
      <c r="HLE44" s="6"/>
      <c r="HLF44" s="6"/>
      <c r="HLG44" s="6"/>
      <c r="HLH44" s="6"/>
      <c r="HLI44" s="6"/>
      <c r="HLJ44" s="6"/>
      <c r="HLK44" s="6"/>
      <c r="HLL44" s="6"/>
      <c r="HLM44" s="6"/>
      <c r="HLN44" s="6"/>
      <c r="HLO44" s="6"/>
      <c r="HLP44" s="6"/>
      <c r="HLQ44" s="6"/>
      <c r="HLR44" s="6"/>
      <c r="HLS44" s="6"/>
      <c r="HLT44" s="6"/>
      <c r="HLU44" s="6"/>
      <c r="HLV44" s="6"/>
      <c r="HLW44" s="6"/>
      <c r="HLX44" s="6"/>
      <c r="HLY44" s="6"/>
      <c r="HLZ44" s="6"/>
      <c r="HMA44" s="6"/>
      <c r="HMB44" s="6"/>
      <c r="HMC44" s="6"/>
      <c r="HMD44" s="6"/>
      <c r="HME44" s="6"/>
      <c r="HMF44" s="6"/>
      <c r="HMG44" s="6"/>
      <c r="HMH44" s="6"/>
      <c r="HMI44" s="6"/>
      <c r="HMJ44" s="6"/>
      <c r="HMK44" s="6"/>
      <c r="HML44" s="6"/>
      <c r="HMM44" s="6"/>
      <c r="HMN44" s="6"/>
      <c r="HMO44" s="6"/>
      <c r="HMP44" s="6"/>
      <c r="HMQ44" s="6"/>
      <c r="HMR44" s="6"/>
      <c r="HMS44" s="6"/>
      <c r="HMT44" s="6"/>
      <c r="HMU44" s="6"/>
      <c r="HMV44" s="6"/>
      <c r="HMW44" s="6"/>
      <c r="HMX44" s="6"/>
      <c r="HMY44" s="6"/>
      <c r="HMZ44" s="6"/>
      <c r="HNA44" s="6"/>
      <c r="HNB44" s="6"/>
      <c r="HNC44" s="6"/>
      <c r="HND44" s="6"/>
      <c r="HNE44" s="6"/>
      <c r="HNF44" s="6"/>
      <c r="HNG44" s="6"/>
      <c r="HNH44" s="6"/>
      <c r="HNI44" s="6"/>
      <c r="HNJ44" s="6"/>
      <c r="HNK44" s="6"/>
      <c r="HNL44" s="6"/>
      <c r="HNM44" s="6"/>
      <c r="HNN44" s="6"/>
      <c r="HNO44" s="6"/>
      <c r="HNP44" s="6"/>
      <c r="HNQ44" s="6"/>
      <c r="HNR44" s="6"/>
      <c r="HNS44" s="6"/>
      <c r="HNT44" s="6"/>
      <c r="HNU44" s="6"/>
      <c r="HNV44" s="6"/>
      <c r="HNW44" s="6"/>
      <c r="HNX44" s="6"/>
      <c r="HNY44" s="6"/>
      <c r="HNZ44" s="6"/>
      <c r="HOA44" s="6"/>
      <c r="HOB44" s="6"/>
      <c r="HOC44" s="6"/>
      <c r="HOD44" s="6"/>
      <c r="HOE44" s="6"/>
      <c r="HOF44" s="6"/>
      <c r="HOG44" s="6"/>
      <c r="HOH44" s="6"/>
      <c r="HOI44" s="6"/>
      <c r="HOJ44" s="6"/>
      <c r="HOK44" s="6"/>
      <c r="HOL44" s="6"/>
      <c r="HOM44" s="6"/>
      <c r="HON44" s="6"/>
      <c r="HOO44" s="6"/>
      <c r="HOP44" s="6"/>
      <c r="HOQ44" s="6"/>
      <c r="HOR44" s="6"/>
      <c r="HOS44" s="6"/>
      <c r="HOT44" s="6"/>
      <c r="HOU44" s="6"/>
      <c r="HOV44" s="6"/>
      <c r="HOW44" s="6"/>
      <c r="HOX44" s="6"/>
      <c r="HOY44" s="6"/>
      <c r="HOZ44" s="6"/>
      <c r="HPA44" s="6"/>
      <c r="HPB44" s="6"/>
      <c r="HPC44" s="6"/>
      <c r="HPD44" s="6"/>
      <c r="HPE44" s="6"/>
      <c r="HPF44" s="6"/>
      <c r="HPG44" s="6"/>
      <c r="HPH44" s="6"/>
      <c r="HPI44" s="6"/>
      <c r="HPJ44" s="6"/>
      <c r="HPK44" s="6"/>
      <c r="HPL44" s="6"/>
      <c r="HPM44" s="6"/>
      <c r="HPN44" s="6"/>
      <c r="HPO44" s="6"/>
      <c r="HPP44" s="6"/>
      <c r="HPQ44" s="6"/>
      <c r="HPR44" s="6"/>
      <c r="HPS44" s="6"/>
      <c r="HPT44" s="6"/>
      <c r="HPU44" s="6"/>
      <c r="HPV44" s="6"/>
      <c r="HPW44" s="6"/>
      <c r="HPX44" s="6"/>
      <c r="HPY44" s="6"/>
      <c r="HPZ44" s="6"/>
      <c r="HQA44" s="6"/>
      <c r="HQB44" s="6"/>
      <c r="HQC44" s="6"/>
      <c r="HQD44" s="6"/>
      <c r="HQE44" s="6"/>
      <c r="HQF44" s="6"/>
      <c r="HQG44" s="6"/>
      <c r="HQH44" s="6"/>
      <c r="HQI44" s="6"/>
      <c r="HQJ44" s="6"/>
      <c r="HQK44" s="6"/>
      <c r="HQL44" s="6"/>
      <c r="HQM44" s="6"/>
      <c r="HQN44" s="6"/>
      <c r="HQO44" s="6"/>
      <c r="HQP44" s="6"/>
      <c r="HQQ44" s="6"/>
      <c r="HQR44" s="6"/>
      <c r="HQS44" s="6"/>
      <c r="HQT44" s="6"/>
      <c r="HQU44" s="6"/>
      <c r="HQV44" s="6"/>
      <c r="HQW44" s="6"/>
      <c r="HQX44" s="6"/>
      <c r="HQY44" s="6"/>
      <c r="HQZ44" s="6"/>
      <c r="HRA44" s="6"/>
      <c r="HRB44" s="6"/>
      <c r="HRC44" s="6"/>
      <c r="HRD44" s="6"/>
      <c r="HRE44" s="6"/>
      <c r="HRF44" s="6"/>
      <c r="HRG44" s="6"/>
      <c r="HRH44" s="6"/>
      <c r="HRI44" s="6"/>
      <c r="HRJ44" s="6"/>
      <c r="HRK44" s="6"/>
      <c r="HRL44" s="6"/>
      <c r="HRM44" s="6"/>
      <c r="HRN44" s="6"/>
      <c r="HRO44" s="6"/>
      <c r="HRP44" s="6"/>
      <c r="HRQ44" s="6"/>
      <c r="HRR44" s="6"/>
      <c r="HRS44" s="6"/>
      <c r="HRT44" s="6"/>
      <c r="HRU44" s="6"/>
      <c r="HRV44" s="6"/>
      <c r="HRW44" s="6"/>
      <c r="HRX44" s="6"/>
      <c r="HRY44" s="6"/>
      <c r="HRZ44" s="6"/>
      <c r="HSA44" s="6"/>
      <c r="HSB44" s="6"/>
      <c r="HSC44" s="6"/>
      <c r="HSD44" s="6"/>
      <c r="HSE44" s="6"/>
      <c r="HSF44" s="6"/>
      <c r="HSG44" s="6"/>
      <c r="HSH44" s="6"/>
      <c r="HSI44" s="6"/>
      <c r="HSJ44" s="6"/>
      <c r="HSK44" s="6"/>
      <c r="HSL44" s="6"/>
      <c r="HSM44" s="6"/>
      <c r="HSN44" s="6"/>
      <c r="HSO44" s="6"/>
      <c r="HSP44" s="6"/>
      <c r="HSQ44" s="6"/>
      <c r="HSR44" s="6"/>
      <c r="HSS44" s="6"/>
      <c r="HST44" s="6"/>
      <c r="HSU44" s="6"/>
      <c r="HSV44" s="6"/>
      <c r="HSW44" s="6"/>
      <c r="HSX44" s="6"/>
      <c r="HSY44" s="6"/>
      <c r="HSZ44" s="6"/>
      <c r="HTA44" s="6"/>
      <c r="HTB44" s="6"/>
      <c r="HTC44" s="6"/>
      <c r="HTD44" s="6"/>
      <c r="HTE44" s="6"/>
      <c r="HTF44" s="6"/>
      <c r="HTG44" s="6"/>
      <c r="HTH44" s="6"/>
      <c r="HTI44" s="6"/>
      <c r="HTJ44" s="6"/>
      <c r="HTK44" s="6"/>
      <c r="HTL44" s="6"/>
      <c r="HTM44" s="6"/>
      <c r="HTN44" s="6"/>
      <c r="HTO44" s="6"/>
      <c r="HTP44" s="6"/>
      <c r="HTQ44" s="6"/>
      <c r="HTR44" s="6"/>
      <c r="HTS44" s="6"/>
      <c r="HTT44" s="6"/>
      <c r="HTU44" s="6"/>
      <c r="HTV44" s="6"/>
      <c r="HTW44" s="6"/>
      <c r="HTX44" s="6"/>
      <c r="HTY44" s="6"/>
      <c r="HTZ44" s="6"/>
      <c r="HUA44" s="6"/>
      <c r="HUB44" s="6"/>
      <c r="HUC44" s="6"/>
      <c r="HUD44" s="6"/>
      <c r="HUE44" s="6"/>
      <c r="HUF44" s="6"/>
      <c r="HUG44" s="6"/>
      <c r="HUH44" s="6"/>
      <c r="HUI44" s="6"/>
      <c r="HUJ44" s="6"/>
      <c r="HUK44" s="6"/>
      <c r="HUL44" s="6"/>
      <c r="HUM44" s="6"/>
      <c r="HUN44" s="6"/>
      <c r="HUO44" s="6"/>
      <c r="HUP44" s="6"/>
      <c r="HUQ44" s="6"/>
      <c r="HUR44" s="6"/>
      <c r="HUS44" s="6"/>
      <c r="HUT44" s="6"/>
      <c r="HUU44" s="6"/>
      <c r="HUV44" s="6"/>
      <c r="HUW44" s="6"/>
      <c r="HUX44" s="6"/>
      <c r="HUY44" s="6"/>
      <c r="HUZ44" s="6"/>
      <c r="HVA44" s="6"/>
      <c r="HVB44" s="6"/>
      <c r="HVC44" s="6"/>
      <c r="HVD44" s="6"/>
      <c r="HVE44" s="6"/>
      <c r="HVF44" s="6"/>
      <c r="HVG44" s="6"/>
      <c r="HVH44" s="6"/>
      <c r="HVI44" s="6"/>
      <c r="HVJ44" s="6"/>
      <c r="HVK44" s="6"/>
      <c r="HVL44" s="6"/>
      <c r="HVM44" s="6"/>
      <c r="HVN44" s="6"/>
      <c r="HVO44" s="6"/>
      <c r="HVP44" s="6"/>
      <c r="HVQ44" s="6"/>
      <c r="HVR44" s="6"/>
      <c r="HVS44" s="6"/>
      <c r="HVT44" s="6"/>
      <c r="HVU44" s="6"/>
      <c r="HVV44" s="6"/>
      <c r="HVW44" s="6"/>
      <c r="HVX44" s="6"/>
      <c r="HVY44" s="6"/>
      <c r="HVZ44" s="6"/>
      <c r="HWA44" s="6"/>
      <c r="HWB44" s="6"/>
      <c r="HWC44" s="6"/>
      <c r="HWD44" s="6"/>
      <c r="HWE44" s="6"/>
      <c r="HWF44" s="6"/>
      <c r="HWG44" s="6"/>
      <c r="HWH44" s="6"/>
      <c r="HWI44" s="6"/>
      <c r="HWJ44" s="6"/>
      <c r="HWK44" s="6"/>
      <c r="HWL44" s="6"/>
      <c r="HWM44" s="6"/>
      <c r="HWN44" s="6"/>
      <c r="HWO44" s="6"/>
      <c r="HWP44" s="6"/>
      <c r="HWQ44" s="6"/>
      <c r="HWR44" s="6"/>
      <c r="HWS44" s="6"/>
      <c r="HWT44" s="6"/>
      <c r="HWU44" s="6"/>
      <c r="HWV44" s="6"/>
      <c r="HWW44" s="6"/>
      <c r="HWX44" s="6"/>
      <c r="HWY44" s="6"/>
      <c r="HWZ44" s="6"/>
      <c r="HXA44" s="6"/>
      <c r="HXB44" s="6"/>
      <c r="HXC44" s="6"/>
      <c r="HXD44" s="6"/>
      <c r="HXE44" s="6"/>
      <c r="HXF44" s="6"/>
      <c r="HXG44" s="6"/>
      <c r="HXH44" s="6"/>
      <c r="HXI44" s="6"/>
      <c r="HXJ44" s="6"/>
      <c r="HXK44" s="6"/>
      <c r="HXL44" s="6"/>
      <c r="HXM44" s="6"/>
      <c r="HXN44" s="6"/>
      <c r="HXO44" s="6"/>
      <c r="HXP44" s="6"/>
      <c r="HXQ44" s="6"/>
      <c r="HXR44" s="6"/>
      <c r="HXS44" s="6"/>
      <c r="HXT44" s="6"/>
      <c r="HXU44" s="6"/>
      <c r="HXV44" s="6"/>
      <c r="HXW44" s="6"/>
      <c r="HXX44" s="6"/>
      <c r="HXY44" s="6"/>
      <c r="HXZ44" s="6"/>
      <c r="HYA44" s="6"/>
      <c r="HYB44" s="6"/>
      <c r="HYC44" s="6"/>
      <c r="HYD44" s="6"/>
      <c r="HYE44" s="6"/>
      <c r="HYF44" s="6"/>
      <c r="HYG44" s="6"/>
      <c r="HYH44" s="6"/>
      <c r="HYI44" s="6"/>
      <c r="HYJ44" s="6"/>
      <c r="HYK44" s="6"/>
      <c r="HYL44" s="6"/>
      <c r="HYM44" s="6"/>
      <c r="HYN44" s="6"/>
      <c r="HYO44" s="6"/>
      <c r="HYP44" s="6"/>
      <c r="HYQ44" s="6"/>
      <c r="HYR44" s="6"/>
      <c r="HYS44" s="6"/>
      <c r="HYT44" s="6"/>
      <c r="HYU44" s="6"/>
      <c r="HYV44" s="6"/>
      <c r="HYW44" s="6"/>
      <c r="HYX44" s="6"/>
      <c r="HYY44" s="6"/>
      <c r="HYZ44" s="6"/>
      <c r="HZA44" s="6"/>
      <c r="HZB44" s="6"/>
      <c r="HZC44" s="6"/>
      <c r="HZD44" s="6"/>
      <c r="HZE44" s="6"/>
      <c r="HZF44" s="6"/>
      <c r="HZG44" s="6"/>
      <c r="HZH44" s="6"/>
      <c r="HZI44" s="6"/>
      <c r="HZJ44" s="6"/>
      <c r="HZK44" s="6"/>
      <c r="HZL44" s="6"/>
      <c r="HZM44" s="6"/>
      <c r="HZN44" s="6"/>
      <c r="HZO44" s="6"/>
      <c r="HZP44" s="6"/>
      <c r="HZQ44" s="6"/>
      <c r="HZR44" s="6"/>
      <c r="HZS44" s="6"/>
      <c r="HZT44" s="6"/>
      <c r="HZU44" s="6"/>
      <c r="HZV44" s="6"/>
      <c r="HZW44" s="6"/>
      <c r="HZX44" s="6"/>
      <c r="HZY44" s="6"/>
      <c r="HZZ44" s="6"/>
      <c r="IAA44" s="6"/>
      <c r="IAB44" s="6"/>
      <c r="IAC44" s="6"/>
      <c r="IAD44" s="6"/>
      <c r="IAE44" s="6"/>
      <c r="IAF44" s="6"/>
      <c r="IAG44" s="6"/>
      <c r="IAH44" s="6"/>
      <c r="IAI44" s="6"/>
      <c r="IAJ44" s="6"/>
      <c r="IAK44" s="6"/>
      <c r="IAL44" s="6"/>
      <c r="IAM44" s="6"/>
      <c r="IAN44" s="6"/>
      <c r="IAO44" s="6"/>
      <c r="IAP44" s="6"/>
      <c r="IAQ44" s="6"/>
      <c r="IAR44" s="6"/>
      <c r="IAS44" s="6"/>
      <c r="IAT44" s="6"/>
      <c r="IAU44" s="6"/>
      <c r="IAV44" s="6"/>
      <c r="IAW44" s="6"/>
      <c r="IAX44" s="6"/>
      <c r="IAY44" s="6"/>
      <c r="IAZ44" s="6"/>
      <c r="IBA44" s="6"/>
      <c r="IBB44" s="6"/>
      <c r="IBC44" s="6"/>
      <c r="IBD44" s="6"/>
      <c r="IBE44" s="6"/>
      <c r="IBF44" s="6"/>
      <c r="IBG44" s="6"/>
      <c r="IBH44" s="6"/>
      <c r="IBI44" s="6"/>
      <c r="IBJ44" s="6"/>
      <c r="IBK44" s="6"/>
      <c r="IBL44" s="6"/>
      <c r="IBM44" s="6"/>
      <c r="IBN44" s="6"/>
      <c r="IBO44" s="6"/>
      <c r="IBP44" s="6"/>
      <c r="IBQ44" s="6"/>
      <c r="IBR44" s="6"/>
      <c r="IBS44" s="6"/>
      <c r="IBT44" s="6"/>
      <c r="IBU44" s="6"/>
      <c r="IBV44" s="6"/>
      <c r="IBW44" s="6"/>
      <c r="IBX44" s="6"/>
      <c r="IBY44" s="6"/>
      <c r="IBZ44" s="6"/>
      <c r="ICA44" s="6"/>
      <c r="ICB44" s="6"/>
      <c r="ICC44" s="6"/>
      <c r="ICD44" s="6"/>
      <c r="ICE44" s="6"/>
      <c r="ICF44" s="6"/>
      <c r="ICG44" s="6"/>
      <c r="ICH44" s="6"/>
      <c r="ICI44" s="6"/>
      <c r="ICJ44" s="6"/>
      <c r="ICK44" s="6"/>
      <c r="ICL44" s="6"/>
      <c r="ICM44" s="6"/>
      <c r="ICN44" s="6"/>
      <c r="ICO44" s="6"/>
      <c r="ICP44" s="6"/>
      <c r="ICQ44" s="6"/>
      <c r="ICR44" s="6"/>
      <c r="ICS44" s="6"/>
      <c r="ICT44" s="6"/>
      <c r="ICU44" s="6"/>
      <c r="ICV44" s="6"/>
      <c r="ICW44" s="6"/>
      <c r="ICX44" s="6"/>
      <c r="ICY44" s="6"/>
      <c r="ICZ44" s="6"/>
      <c r="IDA44" s="6"/>
      <c r="IDB44" s="6"/>
      <c r="IDC44" s="6"/>
      <c r="IDD44" s="6"/>
      <c r="IDE44" s="6"/>
      <c r="IDF44" s="6"/>
      <c r="IDG44" s="6"/>
      <c r="IDH44" s="6"/>
      <c r="IDI44" s="6"/>
      <c r="IDJ44" s="6"/>
      <c r="IDK44" s="6"/>
      <c r="IDL44" s="6"/>
      <c r="IDM44" s="6"/>
      <c r="IDN44" s="6"/>
      <c r="IDO44" s="6"/>
      <c r="IDP44" s="6"/>
      <c r="IDQ44" s="6"/>
      <c r="IDR44" s="6"/>
      <c r="IDS44" s="6"/>
      <c r="IDT44" s="6"/>
      <c r="IDU44" s="6"/>
      <c r="IDV44" s="6"/>
      <c r="IDW44" s="6"/>
      <c r="IDX44" s="6"/>
      <c r="IDY44" s="6"/>
      <c r="IDZ44" s="6"/>
      <c r="IEA44" s="6"/>
      <c r="IEB44" s="6"/>
      <c r="IEC44" s="6"/>
      <c r="IED44" s="6"/>
      <c r="IEE44" s="6"/>
      <c r="IEF44" s="6"/>
      <c r="IEG44" s="6"/>
      <c r="IEH44" s="6"/>
      <c r="IEI44" s="6"/>
      <c r="IEJ44" s="6"/>
      <c r="IEK44" s="6"/>
      <c r="IEL44" s="6"/>
      <c r="IEM44" s="6"/>
      <c r="IEN44" s="6"/>
      <c r="IEO44" s="6"/>
      <c r="IEP44" s="6"/>
      <c r="IEQ44" s="6"/>
      <c r="IER44" s="6"/>
      <c r="IES44" s="6"/>
      <c r="IET44" s="6"/>
      <c r="IEU44" s="6"/>
      <c r="IEV44" s="6"/>
      <c r="IEW44" s="6"/>
      <c r="IEX44" s="6"/>
      <c r="IEY44" s="6"/>
      <c r="IEZ44" s="6"/>
      <c r="IFA44" s="6"/>
      <c r="IFB44" s="6"/>
      <c r="IFC44" s="6"/>
      <c r="IFD44" s="6"/>
      <c r="IFE44" s="6"/>
      <c r="IFF44" s="6"/>
      <c r="IFG44" s="6"/>
      <c r="IFH44" s="6"/>
      <c r="IFI44" s="6"/>
      <c r="IFJ44" s="6"/>
      <c r="IFK44" s="6"/>
      <c r="IFL44" s="6"/>
      <c r="IFM44" s="6"/>
      <c r="IFN44" s="6"/>
      <c r="IFO44" s="6"/>
      <c r="IFP44" s="6"/>
      <c r="IFQ44" s="6"/>
      <c r="IFR44" s="6"/>
      <c r="IFS44" s="6"/>
      <c r="IFT44" s="6"/>
      <c r="IFU44" s="6"/>
      <c r="IFV44" s="6"/>
      <c r="IFW44" s="6"/>
      <c r="IFX44" s="6"/>
      <c r="IFY44" s="6"/>
      <c r="IFZ44" s="6"/>
      <c r="IGA44" s="6"/>
      <c r="IGB44" s="6"/>
      <c r="IGC44" s="6"/>
      <c r="IGD44" s="6"/>
      <c r="IGE44" s="6"/>
      <c r="IGF44" s="6"/>
      <c r="IGG44" s="6"/>
      <c r="IGH44" s="6"/>
      <c r="IGI44" s="6"/>
      <c r="IGJ44" s="6"/>
      <c r="IGK44" s="6"/>
      <c r="IGL44" s="6"/>
      <c r="IGM44" s="6"/>
      <c r="IGN44" s="6"/>
      <c r="IGO44" s="6"/>
      <c r="IGP44" s="6"/>
      <c r="IGQ44" s="6"/>
      <c r="IGR44" s="6"/>
      <c r="IGS44" s="6"/>
      <c r="IGT44" s="6"/>
      <c r="IGU44" s="6"/>
      <c r="IGV44" s="6"/>
      <c r="IGW44" s="6"/>
      <c r="IGX44" s="6"/>
      <c r="IGY44" s="6"/>
      <c r="IGZ44" s="6"/>
      <c r="IHA44" s="6"/>
      <c r="IHB44" s="6"/>
      <c r="IHC44" s="6"/>
      <c r="IHD44" s="6"/>
      <c r="IHE44" s="6"/>
      <c r="IHF44" s="6"/>
      <c r="IHG44" s="6"/>
      <c r="IHH44" s="6"/>
      <c r="IHI44" s="6"/>
      <c r="IHJ44" s="6"/>
      <c r="IHK44" s="6"/>
      <c r="IHL44" s="6"/>
      <c r="IHM44" s="6"/>
      <c r="IHN44" s="6"/>
      <c r="IHO44" s="6"/>
      <c r="IHP44" s="6"/>
      <c r="IHQ44" s="6"/>
      <c r="IHR44" s="6"/>
      <c r="IHS44" s="6"/>
      <c r="IHT44" s="6"/>
      <c r="IHU44" s="6"/>
      <c r="IHV44" s="6"/>
      <c r="IHW44" s="6"/>
      <c r="IHX44" s="6"/>
      <c r="IHY44" s="6"/>
      <c r="IHZ44" s="6"/>
      <c r="IIA44" s="6"/>
      <c r="IIB44" s="6"/>
      <c r="IIC44" s="6"/>
      <c r="IID44" s="6"/>
      <c r="IIE44" s="6"/>
      <c r="IIF44" s="6"/>
      <c r="IIG44" s="6"/>
      <c r="IIH44" s="6"/>
      <c r="III44" s="6"/>
      <c r="IIJ44" s="6"/>
      <c r="IIK44" s="6"/>
      <c r="IIL44" s="6"/>
      <c r="IIM44" s="6"/>
      <c r="IIN44" s="6"/>
      <c r="IIO44" s="6"/>
      <c r="IIP44" s="6"/>
      <c r="IIQ44" s="6"/>
      <c r="IIR44" s="6"/>
      <c r="IIS44" s="6"/>
      <c r="IIT44" s="6"/>
      <c r="IIU44" s="6"/>
      <c r="IIV44" s="6"/>
      <c r="IIW44" s="6"/>
      <c r="IIX44" s="6"/>
      <c r="IIY44" s="6"/>
      <c r="IIZ44" s="6"/>
      <c r="IJA44" s="6"/>
      <c r="IJB44" s="6"/>
      <c r="IJC44" s="6"/>
      <c r="IJD44" s="6"/>
      <c r="IJE44" s="6"/>
      <c r="IJF44" s="6"/>
      <c r="IJG44" s="6"/>
      <c r="IJH44" s="6"/>
      <c r="IJI44" s="6"/>
      <c r="IJJ44" s="6"/>
      <c r="IJK44" s="6"/>
      <c r="IJL44" s="6"/>
      <c r="IJM44" s="6"/>
      <c r="IJN44" s="6"/>
      <c r="IJO44" s="6"/>
      <c r="IJP44" s="6"/>
      <c r="IJQ44" s="6"/>
      <c r="IJR44" s="6"/>
      <c r="IJS44" s="6"/>
      <c r="IJT44" s="6"/>
      <c r="IJU44" s="6"/>
      <c r="IJV44" s="6"/>
      <c r="IJW44" s="6"/>
      <c r="IJX44" s="6"/>
      <c r="IJY44" s="6"/>
      <c r="IJZ44" s="6"/>
      <c r="IKA44" s="6"/>
      <c r="IKB44" s="6"/>
      <c r="IKC44" s="6"/>
      <c r="IKD44" s="6"/>
      <c r="IKE44" s="6"/>
      <c r="IKF44" s="6"/>
      <c r="IKG44" s="6"/>
      <c r="IKH44" s="6"/>
      <c r="IKI44" s="6"/>
      <c r="IKJ44" s="6"/>
      <c r="IKK44" s="6"/>
      <c r="IKL44" s="6"/>
      <c r="IKM44" s="6"/>
      <c r="IKN44" s="6"/>
      <c r="IKO44" s="6"/>
      <c r="IKP44" s="6"/>
      <c r="IKQ44" s="6"/>
      <c r="IKR44" s="6"/>
      <c r="IKS44" s="6"/>
      <c r="IKT44" s="6"/>
      <c r="IKU44" s="6"/>
      <c r="IKV44" s="6"/>
      <c r="IKW44" s="6"/>
      <c r="IKX44" s="6"/>
      <c r="IKY44" s="6"/>
      <c r="IKZ44" s="6"/>
      <c r="ILA44" s="6"/>
      <c r="ILB44" s="6"/>
      <c r="ILC44" s="6"/>
      <c r="ILD44" s="6"/>
      <c r="ILE44" s="6"/>
      <c r="ILF44" s="6"/>
      <c r="ILG44" s="6"/>
      <c r="ILH44" s="6"/>
      <c r="ILI44" s="6"/>
      <c r="ILJ44" s="6"/>
      <c r="ILK44" s="6"/>
      <c r="ILL44" s="6"/>
      <c r="ILM44" s="6"/>
      <c r="ILN44" s="6"/>
      <c r="ILO44" s="6"/>
      <c r="ILP44" s="6"/>
      <c r="ILQ44" s="6"/>
      <c r="ILR44" s="6"/>
      <c r="ILS44" s="6"/>
      <c r="ILT44" s="6"/>
      <c r="ILU44" s="6"/>
      <c r="ILV44" s="6"/>
      <c r="ILW44" s="6"/>
      <c r="ILX44" s="6"/>
      <c r="ILY44" s="6"/>
      <c r="ILZ44" s="6"/>
      <c r="IMA44" s="6"/>
      <c r="IMB44" s="6"/>
      <c r="IMC44" s="6"/>
      <c r="IMD44" s="6"/>
      <c r="IME44" s="6"/>
      <c r="IMF44" s="6"/>
      <c r="IMG44" s="6"/>
      <c r="IMH44" s="6"/>
      <c r="IMI44" s="6"/>
      <c r="IMJ44" s="6"/>
      <c r="IMK44" s="6"/>
      <c r="IML44" s="6"/>
      <c r="IMM44" s="6"/>
      <c r="IMN44" s="6"/>
      <c r="IMO44" s="6"/>
      <c r="IMP44" s="6"/>
      <c r="IMQ44" s="6"/>
      <c r="IMR44" s="6"/>
      <c r="IMS44" s="6"/>
      <c r="IMT44" s="6"/>
      <c r="IMU44" s="6"/>
      <c r="IMV44" s="6"/>
      <c r="IMW44" s="6"/>
      <c r="IMX44" s="6"/>
      <c r="IMY44" s="6"/>
      <c r="IMZ44" s="6"/>
      <c r="INA44" s="6"/>
      <c r="INB44" s="6"/>
      <c r="INC44" s="6"/>
      <c r="IND44" s="6"/>
      <c r="INE44" s="6"/>
      <c r="INF44" s="6"/>
      <c r="ING44" s="6"/>
      <c r="INH44" s="6"/>
      <c r="INI44" s="6"/>
      <c r="INJ44" s="6"/>
      <c r="INK44" s="6"/>
      <c r="INL44" s="6"/>
      <c r="INM44" s="6"/>
      <c r="INN44" s="6"/>
      <c r="INO44" s="6"/>
      <c r="INP44" s="6"/>
      <c r="INQ44" s="6"/>
      <c r="INR44" s="6"/>
      <c r="INS44" s="6"/>
      <c r="INT44" s="6"/>
      <c r="INU44" s="6"/>
      <c r="INV44" s="6"/>
      <c r="INW44" s="6"/>
      <c r="INX44" s="6"/>
      <c r="INY44" s="6"/>
      <c r="INZ44" s="6"/>
      <c r="IOA44" s="6"/>
      <c r="IOB44" s="6"/>
      <c r="IOC44" s="6"/>
      <c r="IOD44" s="6"/>
      <c r="IOE44" s="6"/>
      <c r="IOF44" s="6"/>
      <c r="IOG44" s="6"/>
      <c r="IOH44" s="6"/>
      <c r="IOI44" s="6"/>
      <c r="IOJ44" s="6"/>
      <c r="IOK44" s="6"/>
      <c r="IOL44" s="6"/>
      <c r="IOM44" s="6"/>
      <c r="ION44" s="6"/>
      <c r="IOO44" s="6"/>
      <c r="IOP44" s="6"/>
      <c r="IOQ44" s="6"/>
      <c r="IOR44" s="6"/>
      <c r="IOS44" s="6"/>
      <c r="IOT44" s="6"/>
      <c r="IOU44" s="6"/>
      <c r="IOV44" s="6"/>
      <c r="IOW44" s="6"/>
      <c r="IOX44" s="6"/>
      <c r="IOY44" s="6"/>
      <c r="IOZ44" s="6"/>
      <c r="IPA44" s="6"/>
      <c r="IPB44" s="6"/>
      <c r="IPC44" s="6"/>
      <c r="IPD44" s="6"/>
      <c r="IPE44" s="6"/>
      <c r="IPF44" s="6"/>
      <c r="IPG44" s="6"/>
      <c r="IPH44" s="6"/>
      <c r="IPI44" s="6"/>
      <c r="IPJ44" s="6"/>
      <c r="IPK44" s="6"/>
      <c r="IPL44" s="6"/>
      <c r="IPM44" s="6"/>
      <c r="IPN44" s="6"/>
      <c r="IPO44" s="6"/>
      <c r="IPP44" s="6"/>
      <c r="IPQ44" s="6"/>
      <c r="IPR44" s="6"/>
      <c r="IPS44" s="6"/>
      <c r="IPT44" s="6"/>
      <c r="IPU44" s="6"/>
      <c r="IPV44" s="6"/>
      <c r="IPW44" s="6"/>
      <c r="IPX44" s="6"/>
      <c r="IPY44" s="6"/>
      <c r="IPZ44" s="6"/>
      <c r="IQA44" s="6"/>
      <c r="IQB44" s="6"/>
      <c r="IQC44" s="6"/>
      <c r="IQD44" s="6"/>
      <c r="IQE44" s="6"/>
      <c r="IQF44" s="6"/>
      <c r="IQG44" s="6"/>
      <c r="IQH44" s="6"/>
      <c r="IQI44" s="6"/>
      <c r="IQJ44" s="6"/>
      <c r="IQK44" s="6"/>
      <c r="IQL44" s="6"/>
      <c r="IQM44" s="6"/>
      <c r="IQN44" s="6"/>
      <c r="IQO44" s="6"/>
      <c r="IQP44" s="6"/>
      <c r="IQQ44" s="6"/>
      <c r="IQR44" s="6"/>
      <c r="IQS44" s="6"/>
      <c r="IQT44" s="6"/>
      <c r="IQU44" s="6"/>
      <c r="IQV44" s="6"/>
      <c r="IQW44" s="6"/>
      <c r="IQX44" s="6"/>
      <c r="IQY44" s="6"/>
      <c r="IQZ44" s="6"/>
      <c r="IRA44" s="6"/>
      <c r="IRB44" s="6"/>
      <c r="IRC44" s="6"/>
      <c r="IRD44" s="6"/>
      <c r="IRE44" s="6"/>
      <c r="IRF44" s="6"/>
      <c r="IRG44" s="6"/>
      <c r="IRH44" s="6"/>
      <c r="IRI44" s="6"/>
      <c r="IRJ44" s="6"/>
      <c r="IRK44" s="6"/>
      <c r="IRL44" s="6"/>
      <c r="IRM44" s="6"/>
      <c r="IRN44" s="6"/>
      <c r="IRO44" s="6"/>
      <c r="IRP44" s="6"/>
      <c r="IRQ44" s="6"/>
      <c r="IRR44" s="6"/>
      <c r="IRS44" s="6"/>
      <c r="IRT44" s="6"/>
      <c r="IRU44" s="6"/>
      <c r="IRV44" s="6"/>
      <c r="IRW44" s="6"/>
      <c r="IRX44" s="6"/>
      <c r="IRY44" s="6"/>
      <c r="IRZ44" s="6"/>
      <c r="ISA44" s="6"/>
      <c r="ISB44" s="6"/>
      <c r="ISC44" s="6"/>
      <c r="ISD44" s="6"/>
      <c r="ISE44" s="6"/>
      <c r="ISF44" s="6"/>
      <c r="ISG44" s="6"/>
      <c r="ISH44" s="6"/>
      <c r="ISI44" s="6"/>
      <c r="ISJ44" s="6"/>
      <c r="ISK44" s="6"/>
      <c r="ISL44" s="6"/>
      <c r="ISM44" s="6"/>
      <c r="ISN44" s="6"/>
      <c r="ISO44" s="6"/>
      <c r="ISP44" s="6"/>
      <c r="ISQ44" s="6"/>
      <c r="ISR44" s="6"/>
      <c r="ISS44" s="6"/>
      <c r="IST44" s="6"/>
      <c r="ISU44" s="6"/>
      <c r="ISV44" s="6"/>
      <c r="ISW44" s="6"/>
      <c r="ISX44" s="6"/>
      <c r="ISY44" s="6"/>
      <c r="ISZ44" s="6"/>
      <c r="ITA44" s="6"/>
      <c r="ITB44" s="6"/>
      <c r="ITC44" s="6"/>
      <c r="ITD44" s="6"/>
      <c r="ITE44" s="6"/>
      <c r="ITF44" s="6"/>
      <c r="ITG44" s="6"/>
      <c r="ITH44" s="6"/>
      <c r="ITI44" s="6"/>
      <c r="ITJ44" s="6"/>
      <c r="ITK44" s="6"/>
      <c r="ITL44" s="6"/>
      <c r="ITM44" s="6"/>
      <c r="ITN44" s="6"/>
      <c r="ITO44" s="6"/>
      <c r="ITP44" s="6"/>
      <c r="ITQ44" s="6"/>
      <c r="ITR44" s="6"/>
      <c r="ITS44" s="6"/>
      <c r="ITT44" s="6"/>
      <c r="ITU44" s="6"/>
      <c r="ITV44" s="6"/>
      <c r="ITW44" s="6"/>
      <c r="ITX44" s="6"/>
      <c r="ITY44" s="6"/>
      <c r="ITZ44" s="6"/>
      <c r="IUA44" s="6"/>
      <c r="IUB44" s="6"/>
      <c r="IUC44" s="6"/>
      <c r="IUD44" s="6"/>
      <c r="IUE44" s="6"/>
      <c r="IUF44" s="6"/>
      <c r="IUG44" s="6"/>
      <c r="IUH44" s="6"/>
      <c r="IUI44" s="6"/>
      <c r="IUJ44" s="6"/>
      <c r="IUK44" s="6"/>
      <c r="IUL44" s="6"/>
      <c r="IUM44" s="6"/>
      <c r="IUN44" s="6"/>
      <c r="IUO44" s="6"/>
      <c r="IUP44" s="6"/>
      <c r="IUQ44" s="6"/>
      <c r="IUR44" s="6"/>
      <c r="IUS44" s="6"/>
      <c r="IUT44" s="6"/>
      <c r="IUU44" s="6"/>
      <c r="IUV44" s="6"/>
      <c r="IUW44" s="6"/>
      <c r="IUX44" s="6"/>
      <c r="IUY44" s="6"/>
      <c r="IUZ44" s="6"/>
      <c r="IVA44" s="6"/>
      <c r="IVB44" s="6"/>
      <c r="IVC44" s="6"/>
      <c r="IVD44" s="6"/>
      <c r="IVE44" s="6"/>
      <c r="IVF44" s="6"/>
      <c r="IVG44" s="6"/>
      <c r="IVH44" s="6"/>
      <c r="IVI44" s="6"/>
      <c r="IVJ44" s="6"/>
      <c r="IVK44" s="6"/>
      <c r="IVL44" s="6"/>
      <c r="IVM44" s="6"/>
      <c r="IVN44" s="6"/>
      <c r="IVO44" s="6"/>
      <c r="IVP44" s="6"/>
      <c r="IVQ44" s="6"/>
      <c r="IVR44" s="6"/>
      <c r="IVS44" s="6"/>
      <c r="IVT44" s="6"/>
      <c r="IVU44" s="6"/>
      <c r="IVV44" s="6"/>
      <c r="IVW44" s="6"/>
      <c r="IVX44" s="6"/>
      <c r="IVY44" s="6"/>
      <c r="IVZ44" s="6"/>
      <c r="IWA44" s="6"/>
      <c r="IWB44" s="6"/>
      <c r="IWC44" s="6"/>
      <c r="IWD44" s="6"/>
      <c r="IWE44" s="6"/>
      <c r="IWF44" s="6"/>
      <c r="IWG44" s="6"/>
      <c r="IWH44" s="6"/>
      <c r="IWI44" s="6"/>
      <c r="IWJ44" s="6"/>
      <c r="IWK44" s="6"/>
      <c r="IWL44" s="6"/>
      <c r="IWM44" s="6"/>
      <c r="IWN44" s="6"/>
      <c r="IWO44" s="6"/>
      <c r="IWP44" s="6"/>
      <c r="IWQ44" s="6"/>
      <c r="IWR44" s="6"/>
      <c r="IWS44" s="6"/>
      <c r="IWT44" s="6"/>
      <c r="IWU44" s="6"/>
      <c r="IWV44" s="6"/>
      <c r="IWW44" s="6"/>
      <c r="IWX44" s="6"/>
      <c r="IWY44" s="6"/>
      <c r="IWZ44" s="6"/>
      <c r="IXA44" s="6"/>
      <c r="IXB44" s="6"/>
      <c r="IXC44" s="6"/>
      <c r="IXD44" s="6"/>
      <c r="IXE44" s="6"/>
      <c r="IXF44" s="6"/>
      <c r="IXG44" s="6"/>
      <c r="IXH44" s="6"/>
      <c r="IXI44" s="6"/>
      <c r="IXJ44" s="6"/>
      <c r="IXK44" s="6"/>
      <c r="IXL44" s="6"/>
      <c r="IXM44" s="6"/>
      <c r="IXN44" s="6"/>
      <c r="IXO44" s="6"/>
      <c r="IXP44" s="6"/>
      <c r="IXQ44" s="6"/>
      <c r="IXR44" s="6"/>
      <c r="IXS44" s="6"/>
      <c r="IXT44" s="6"/>
      <c r="IXU44" s="6"/>
      <c r="IXV44" s="6"/>
      <c r="IXW44" s="6"/>
      <c r="IXX44" s="6"/>
      <c r="IXY44" s="6"/>
      <c r="IXZ44" s="6"/>
      <c r="IYA44" s="6"/>
      <c r="IYB44" s="6"/>
      <c r="IYC44" s="6"/>
      <c r="IYD44" s="6"/>
      <c r="IYE44" s="6"/>
      <c r="IYF44" s="6"/>
      <c r="IYG44" s="6"/>
      <c r="IYH44" s="6"/>
      <c r="IYI44" s="6"/>
      <c r="IYJ44" s="6"/>
      <c r="IYK44" s="6"/>
      <c r="IYL44" s="6"/>
      <c r="IYM44" s="6"/>
      <c r="IYN44" s="6"/>
      <c r="IYO44" s="6"/>
      <c r="IYP44" s="6"/>
      <c r="IYQ44" s="6"/>
      <c r="IYR44" s="6"/>
      <c r="IYS44" s="6"/>
      <c r="IYT44" s="6"/>
      <c r="IYU44" s="6"/>
      <c r="IYV44" s="6"/>
      <c r="IYW44" s="6"/>
      <c r="IYX44" s="6"/>
      <c r="IYY44" s="6"/>
      <c r="IYZ44" s="6"/>
      <c r="IZA44" s="6"/>
      <c r="IZB44" s="6"/>
      <c r="IZC44" s="6"/>
      <c r="IZD44" s="6"/>
      <c r="IZE44" s="6"/>
      <c r="IZF44" s="6"/>
      <c r="IZG44" s="6"/>
      <c r="IZH44" s="6"/>
      <c r="IZI44" s="6"/>
      <c r="IZJ44" s="6"/>
      <c r="IZK44" s="6"/>
      <c r="IZL44" s="6"/>
      <c r="IZM44" s="6"/>
      <c r="IZN44" s="6"/>
      <c r="IZO44" s="6"/>
      <c r="IZP44" s="6"/>
      <c r="IZQ44" s="6"/>
      <c r="IZR44" s="6"/>
      <c r="IZS44" s="6"/>
      <c r="IZT44" s="6"/>
      <c r="IZU44" s="6"/>
      <c r="IZV44" s="6"/>
      <c r="IZW44" s="6"/>
      <c r="IZX44" s="6"/>
      <c r="IZY44" s="6"/>
      <c r="IZZ44" s="6"/>
      <c r="JAA44" s="6"/>
      <c r="JAB44" s="6"/>
      <c r="JAC44" s="6"/>
      <c r="JAD44" s="6"/>
      <c r="JAE44" s="6"/>
      <c r="JAF44" s="6"/>
      <c r="JAG44" s="6"/>
      <c r="JAH44" s="6"/>
      <c r="JAI44" s="6"/>
      <c r="JAJ44" s="6"/>
      <c r="JAK44" s="6"/>
      <c r="JAL44" s="6"/>
      <c r="JAM44" s="6"/>
      <c r="JAN44" s="6"/>
      <c r="JAO44" s="6"/>
      <c r="JAP44" s="6"/>
      <c r="JAQ44" s="6"/>
      <c r="JAR44" s="6"/>
      <c r="JAS44" s="6"/>
      <c r="JAT44" s="6"/>
      <c r="JAU44" s="6"/>
      <c r="JAV44" s="6"/>
      <c r="JAW44" s="6"/>
      <c r="JAX44" s="6"/>
      <c r="JAY44" s="6"/>
      <c r="JAZ44" s="6"/>
      <c r="JBA44" s="6"/>
      <c r="JBB44" s="6"/>
      <c r="JBC44" s="6"/>
      <c r="JBD44" s="6"/>
      <c r="JBE44" s="6"/>
      <c r="JBF44" s="6"/>
      <c r="JBG44" s="6"/>
      <c r="JBH44" s="6"/>
      <c r="JBI44" s="6"/>
      <c r="JBJ44" s="6"/>
      <c r="JBK44" s="6"/>
      <c r="JBL44" s="6"/>
      <c r="JBM44" s="6"/>
      <c r="JBN44" s="6"/>
      <c r="JBO44" s="6"/>
      <c r="JBP44" s="6"/>
      <c r="JBQ44" s="6"/>
      <c r="JBR44" s="6"/>
      <c r="JBS44" s="6"/>
      <c r="JBT44" s="6"/>
      <c r="JBU44" s="6"/>
      <c r="JBV44" s="6"/>
      <c r="JBW44" s="6"/>
      <c r="JBX44" s="6"/>
      <c r="JBY44" s="6"/>
      <c r="JBZ44" s="6"/>
      <c r="JCA44" s="6"/>
      <c r="JCB44" s="6"/>
      <c r="JCC44" s="6"/>
      <c r="JCD44" s="6"/>
      <c r="JCE44" s="6"/>
      <c r="JCF44" s="6"/>
      <c r="JCG44" s="6"/>
      <c r="JCH44" s="6"/>
      <c r="JCI44" s="6"/>
      <c r="JCJ44" s="6"/>
      <c r="JCK44" s="6"/>
      <c r="JCL44" s="6"/>
      <c r="JCM44" s="6"/>
      <c r="JCN44" s="6"/>
      <c r="JCO44" s="6"/>
      <c r="JCP44" s="6"/>
      <c r="JCQ44" s="6"/>
      <c r="JCR44" s="6"/>
      <c r="JCS44" s="6"/>
      <c r="JCT44" s="6"/>
      <c r="JCU44" s="6"/>
      <c r="JCV44" s="6"/>
      <c r="JCW44" s="6"/>
      <c r="JCX44" s="6"/>
      <c r="JCY44" s="6"/>
      <c r="JCZ44" s="6"/>
      <c r="JDA44" s="6"/>
      <c r="JDB44" s="6"/>
      <c r="JDC44" s="6"/>
      <c r="JDD44" s="6"/>
      <c r="JDE44" s="6"/>
      <c r="JDF44" s="6"/>
      <c r="JDG44" s="6"/>
      <c r="JDH44" s="6"/>
      <c r="JDI44" s="6"/>
      <c r="JDJ44" s="6"/>
      <c r="JDK44" s="6"/>
      <c r="JDL44" s="6"/>
      <c r="JDM44" s="6"/>
      <c r="JDN44" s="6"/>
      <c r="JDO44" s="6"/>
      <c r="JDP44" s="6"/>
      <c r="JDQ44" s="6"/>
      <c r="JDR44" s="6"/>
      <c r="JDS44" s="6"/>
      <c r="JDT44" s="6"/>
      <c r="JDU44" s="6"/>
      <c r="JDV44" s="6"/>
      <c r="JDW44" s="6"/>
      <c r="JDX44" s="6"/>
      <c r="JDY44" s="6"/>
      <c r="JDZ44" s="6"/>
      <c r="JEA44" s="6"/>
      <c r="JEB44" s="6"/>
      <c r="JEC44" s="6"/>
      <c r="JED44" s="6"/>
      <c r="JEE44" s="6"/>
      <c r="JEF44" s="6"/>
      <c r="JEG44" s="6"/>
      <c r="JEH44" s="6"/>
      <c r="JEI44" s="6"/>
      <c r="JEJ44" s="6"/>
      <c r="JEK44" s="6"/>
      <c r="JEL44" s="6"/>
      <c r="JEM44" s="6"/>
      <c r="JEN44" s="6"/>
      <c r="JEO44" s="6"/>
      <c r="JEP44" s="6"/>
      <c r="JEQ44" s="6"/>
      <c r="JER44" s="6"/>
      <c r="JES44" s="6"/>
      <c r="JET44" s="6"/>
      <c r="JEU44" s="6"/>
      <c r="JEV44" s="6"/>
      <c r="JEW44" s="6"/>
      <c r="JEX44" s="6"/>
      <c r="JEY44" s="6"/>
      <c r="JEZ44" s="6"/>
      <c r="JFA44" s="6"/>
      <c r="JFB44" s="6"/>
      <c r="JFC44" s="6"/>
      <c r="JFD44" s="6"/>
      <c r="JFE44" s="6"/>
      <c r="JFF44" s="6"/>
      <c r="JFG44" s="6"/>
      <c r="JFH44" s="6"/>
      <c r="JFI44" s="6"/>
      <c r="JFJ44" s="6"/>
      <c r="JFK44" s="6"/>
      <c r="JFL44" s="6"/>
      <c r="JFM44" s="6"/>
      <c r="JFN44" s="6"/>
      <c r="JFO44" s="6"/>
      <c r="JFP44" s="6"/>
      <c r="JFQ44" s="6"/>
      <c r="JFR44" s="6"/>
      <c r="JFS44" s="6"/>
      <c r="JFT44" s="6"/>
      <c r="JFU44" s="6"/>
      <c r="JFV44" s="6"/>
      <c r="JFW44" s="6"/>
      <c r="JFX44" s="6"/>
      <c r="JFY44" s="6"/>
      <c r="JFZ44" s="6"/>
      <c r="JGA44" s="6"/>
      <c r="JGB44" s="6"/>
      <c r="JGC44" s="6"/>
      <c r="JGD44" s="6"/>
      <c r="JGE44" s="6"/>
      <c r="JGF44" s="6"/>
      <c r="JGG44" s="6"/>
      <c r="JGH44" s="6"/>
      <c r="JGI44" s="6"/>
      <c r="JGJ44" s="6"/>
      <c r="JGK44" s="6"/>
      <c r="JGL44" s="6"/>
      <c r="JGM44" s="6"/>
      <c r="JGN44" s="6"/>
      <c r="JGO44" s="6"/>
      <c r="JGP44" s="6"/>
      <c r="JGQ44" s="6"/>
      <c r="JGR44" s="6"/>
      <c r="JGS44" s="6"/>
      <c r="JGT44" s="6"/>
      <c r="JGU44" s="6"/>
      <c r="JGV44" s="6"/>
      <c r="JGW44" s="6"/>
      <c r="JGX44" s="6"/>
      <c r="JGY44" s="6"/>
      <c r="JGZ44" s="6"/>
      <c r="JHA44" s="6"/>
      <c r="JHB44" s="6"/>
      <c r="JHC44" s="6"/>
      <c r="JHD44" s="6"/>
      <c r="JHE44" s="6"/>
      <c r="JHF44" s="6"/>
      <c r="JHG44" s="6"/>
      <c r="JHH44" s="6"/>
      <c r="JHI44" s="6"/>
      <c r="JHJ44" s="6"/>
      <c r="JHK44" s="6"/>
      <c r="JHL44" s="6"/>
      <c r="JHM44" s="6"/>
      <c r="JHN44" s="6"/>
      <c r="JHO44" s="6"/>
      <c r="JHP44" s="6"/>
      <c r="JHQ44" s="6"/>
      <c r="JHR44" s="6"/>
      <c r="JHS44" s="6"/>
      <c r="JHT44" s="6"/>
      <c r="JHU44" s="6"/>
      <c r="JHV44" s="6"/>
      <c r="JHW44" s="6"/>
      <c r="JHX44" s="6"/>
      <c r="JHY44" s="6"/>
      <c r="JHZ44" s="6"/>
      <c r="JIA44" s="6"/>
      <c r="JIB44" s="6"/>
      <c r="JIC44" s="6"/>
      <c r="JID44" s="6"/>
      <c r="JIE44" s="6"/>
      <c r="JIF44" s="6"/>
      <c r="JIG44" s="6"/>
      <c r="JIH44" s="6"/>
      <c r="JII44" s="6"/>
      <c r="JIJ44" s="6"/>
      <c r="JIK44" s="6"/>
      <c r="JIL44" s="6"/>
      <c r="JIM44" s="6"/>
      <c r="JIN44" s="6"/>
      <c r="JIO44" s="6"/>
      <c r="JIP44" s="6"/>
      <c r="JIQ44" s="6"/>
      <c r="JIR44" s="6"/>
      <c r="JIS44" s="6"/>
      <c r="JIT44" s="6"/>
      <c r="JIU44" s="6"/>
      <c r="JIV44" s="6"/>
      <c r="JIW44" s="6"/>
      <c r="JIX44" s="6"/>
      <c r="JIY44" s="6"/>
      <c r="JIZ44" s="6"/>
      <c r="JJA44" s="6"/>
      <c r="JJB44" s="6"/>
      <c r="JJC44" s="6"/>
      <c r="JJD44" s="6"/>
      <c r="JJE44" s="6"/>
      <c r="JJF44" s="6"/>
      <c r="JJG44" s="6"/>
      <c r="JJH44" s="6"/>
      <c r="JJI44" s="6"/>
      <c r="JJJ44" s="6"/>
      <c r="JJK44" s="6"/>
      <c r="JJL44" s="6"/>
      <c r="JJM44" s="6"/>
      <c r="JJN44" s="6"/>
      <c r="JJO44" s="6"/>
      <c r="JJP44" s="6"/>
      <c r="JJQ44" s="6"/>
      <c r="JJR44" s="6"/>
      <c r="JJS44" s="6"/>
      <c r="JJT44" s="6"/>
      <c r="JJU44" s="6"/>
      <c r="JJV44" s="6"/>
      <c r="JJW44" s="6"/>
      <c r="JJX44" s="6"/>
      <c r="JJY44" s="6"/>
      <c r="JJZ44" s="6"/>
      <c r="JKA44" s="6"/>
      <c r="JKB44" s="6"/>
      <c r="JKC44" s="6"/>
      <c r="JKD44" s="6"/>
      <c r="JKE44" s="6"/>
      <c r="JKF44" s="6"/>
      <c r="JKG44" s="6"/>
      <c r="JKH44" s="6"/>
      <c r="JKI44" s="6"/>
      <c r="JKJ44" s="6"/>
      <c r="JKK44" s="6"/>
      <c r="JKL44" s="6"/>
      <c r="JKM44" s="6"/>
      <c r="JKN44" s="6"/>
      <c r="JKO44" s="6"/>
      <c r="JKP44" s="6"/>
      <c r="JKQ44" s="6"/>
      <c r="JKR44" s="6"/>
      <c r="JKS44" s="6"/>
      <c r="JKT44" s="6"/>
      <c r="JKU44" s="6"/>
      <c r="JKV44" s="6"/>
      <c r="JKW44" s="6"/>
      <c r="JKX44" s="6"/>
      <c r="JKY44" s="6"/>
      <c r="JKZ44" s="6"/>
      <c r="JLA44" s="6"/>
      <c r="JLB44" s="6"/>
      <c r="JLC44" s="6"/>
      <c r="JLD44" s="6"/>
      <c r="JLE44" s="6"/>
      <c r="JLF44" s="6"/>
      <c r="JLG44" s="6"/>
      <c r="JLH44" s="6"/>
      <c r="JLI44" s="6"/>
      <c r="JLJ44" s="6"/>
      <c r="JLK44" s="6"/>
      <c r="JLL44" s="6"/>
      <c r="JLM44" s="6"/>
      <c r="JLN44" s="6"/>
      <c r="JLO44" s="6"/>
      <c r="JLP44" s="6"/>
      <c r="JLQ44" s="6"/>
      <c r="JLR44" s="6"/>
      <c r="JLS44" s="6"/>
      <c r="JLT44" s="6"/>
      <c r="JLU44" s="6"/>
      <c r="JLV44" s="6"/>
      <c r="JLW44" s="6"/>
      <c r="JLX44" s="6"/>
      <c r="JLY44" s="6"/>
      <c r="JLZ44" s="6"/>
      <c r="JMA44" s="6"/>
      <c r="JMB44" s="6"/>
      <c r="JMC44" s="6"/>
      <c r="JMD44" s="6"/>
      <c r="JME44" s="6"/>
      <c r="JMF44" s="6"/>
      <c r="JMG44" s="6"/>
      <c r="JMH44" s="6"/>
      <c r="JMI44" s="6"/>
      <c r="JMJ44" s="6"/>
      <c r="JMK44" s="6"/>
      <c r="JML44" s="6"/>
      <c r="JMM44" s="6"/>
      <c r="JMN44" s="6"/>
      <c r="JMO44" s="6"/>
      <c r="JMP44" s="6"/>
      <c r="JMQ44" s="6"/>
      <c r="JMR44" s="6"/>
      <c r="JMS44" s="6"/>
      <c r="JMT44" s="6"/>
      <c r="JMU44" s="6"/>
      <c r="JMV44" s="6"/>
      <c r="JMW44" s="6"/>
      <c r="JMX44" s="6"/>
      <c r="JMY44" s="6"/>
      <c r="JMZ44" s="6"/>
      <c r="JNA44" s="6"/>
      <c r="JNB44" s="6"/>
      <c r="JNC44" s="6"/>
      <c r="JND44" s="6"/>
      <c r="JNE44" s="6"/>
      <c r="JNF44" s="6"/>
      <c r="JNG44" s="6"/>
      <c r="JNH44" s="6"/>
      <c r="JNI44" s="6"/>
      <c r="JNJ44" s="6"/>
      <c r="JNK44" s="6"/>
      <c r="JNL44" s="6"/>
      <c r="JNM44" s="6"/>
      <c r="JNN44" s="6"/>
      <c r="JNO44" s="6"/>
      <c r="JNP44" s="6"/>
      <c r="JNQ44" s="6"/>
      <c r="JNR44" s="6"/>
      <c r="JNS44" s="6"/>
      <c r="JNT44" s="6"/>
      <c r="JNU44" s="6"/>
      <c r="JNV44" s="6"/>
      <c r="JNW44" s="6"/>
      <c r="JNX44" s="6"/>
      <c r="JNY44" s="6"/>
      <c r="JNZ44" s="6"/>
      <c r="JOA44" s="6"/>
      <c r="JOB44" s="6"/>
      <c r="JOC44" s="6"/>
      <c r="JOD44" s="6"/>
      <c r="JOE44" s="6"/>
      <c r="JOF44" s="6"/>
      <c r="JOG44" s="6"/>
      <c r="JOH44" s="6"/>
      <c r="JOI44" s="6"/>
      <c r="JOJ44" s="6"/>
      <c r="JOK44" s="6"/>
      <c r="JOL44" s="6"/>
      <c r="JOM44" s="6"/>
      <c r="JON44" s="6"/>
      <c r="JOO44" s="6"/>
      <c r="JOP44" s="6"/>
      <c r="JOQ44" s="6"/>
      <c r="JOR44" s="6"/>
      <c r="JOS44" s="6"/>
      <c r="JOT44" s="6"/>
      <c r="JOU44" s="6"/>
      <c r="JOV44" s="6"/>
      <c r="JOW44" s="6"/>
      <c r="JOX44" s="6"/>
      <c r="JOY44" s="6"/>
      <c r="JOZ44" s="6"/>
      <c r="JPA44" s="6"/>
      <c r="JPB44" s="6"/>
      <c r="JPC44" s="6"/>
      <c r="JPD44" s="6"/>
      <c r="JPE44" s="6"/>
      <c r="JPF44" s="6"/>
      <c r="JPG44" s="6"/>
      <c r="JPH44" s="6"/>
      <c r="JPI44" s="6"/>
      <c r="JPJ44" s="6"/>
      <c r="JPK44" s="6"/>
      <c r="JPL44" s="6"/>
      <c r="JPM44" s="6"/>
      <c r="JPN44" s="6"/>
      <c r="JPO44" s="6"/>
      <c r="JPP44" s="6"/>
      <c r="JPQ44" s="6"/>
      <c r="JPR44" s="6"/>
      <c r="JPS44" s="6"/>
      <c r="JPT44" s="6"/>
      <c r="JPU44" s="6"/>
      <c r="JPV44" s="6"/>
      <c r="JPW44" s="6"/>
      <c r="JPX44" s="6"/>
      <c r="JPY44" s="6"/>
      <c r="JPZ44" s="6"/>
      <c r="JQA44" s="6"/>
      <c r="JQB44" s="6"/>
      <c r="JQC44" s="6"/>
      <c r="JQD44" s="6"/>
      <c r="JQE44" s="6"/>
      <c r="JQF44" s="6"/>
      <c r="JQG44" s="6"/>
      <c r="JQH44" s="6"/>
      <c r="JQI44" s="6"/>
      <c r="JQJ44" s="6"/>
      <c r="JQK44" s="6"/>
      <c r="JQL44" s="6"/>
      <c r="JQM44" s="6"/>
      <c r="JQN44" s="6"/>
      <c r="JQO44" s="6"/>
      <c r="JQP44" s="6"/>
      <c r="JQQ44" s="6"/>
      <c r="JQR44" s="6"/>
      <c r="JQS44" s="6"/>
      <c r="JQT44" s="6"/>
      <c r="JQU44" s="6"/>
      <c r="JQV44" s="6"/>
      <c r="JQW44" s="6"/>
      <c r="JQX44" s="6"/>
      <c r="JQY44" s="6"/>
      <c r="JQZ44" s="6"/>
      <c r="JRA44" s="6"/>
      <c r="JRB44" s="6"/>
      <c r="JRC44" s="6"/>
      <c r="JRD44" s="6"/>
      <c r="JRE44" s="6"/>
      <c r="JRF44" s="6"/>
      <c r="JRG44" s="6"/>
      <c r="JRH44" s="6"/>
      <c r="JRI44" s="6"/>
      <c r="JRJ44" s="6"/>
      <c r="JRK44" s="6"/>
      <c r="JRL44" s="6"/>
      <c r="JRM44" s="6"/>
      <c r="JRN44" s="6"/>
      <c r="JRO44" s="6"/>
      <c r="JRP44" s="6"/>
      <c r="JRQ44" s="6"/>
      <c r="JRR44" s="6"/>
      <c r="JRS44" s="6"/>
      <c r="JRT44" s="6"/>
      <c r="JRU44" s="6"/>
      <c r="JRV44" s="6"/>
      <c r="JRW44" s="6"/>
      <c r="JRX44" s="6"/>
      <c r="JRY44" s="6"/>
      <c r="JRZ44" s="6"/>
      <c r="JSA44" s="6"/>
      <c r="JSB44" s="6"/>
      <c r="JSC44" s="6"/>
      <c r="JSD44" s="6"/>
      <c r="JSE44" s="6"/>
      <c r="JSF44" s="6"/>
      <c r="JSG44" s="6"/>
      <c r="JSH44" s="6"/>
      <c r="JSI44" s="6"/>
      <c r="JSJ44" s="6"/>
      <c r="JSK44" s="6"/>
      <c r="JSL44" s="6"/>
      <c r="JSM44" s="6"/>
      <c r="JSN44" s="6"/>
      <c r="JSO44" s="6"/>
      <c r="JSP44" s="6"/>
      <c r="JSQ44" s="6"/>
      <c r="JSR44" s="6"/>
      <c r="JSS44" s="6"/>
      <c r="JST44" s="6"/>
      <c r="JSU44" s="6"/>
      <c r="JSV44" s="6"/>
      <c r="JSW44" s="6"/>
      <c r="JSX44" s="6"/>
      <c r="JSY44" s="6"/>
      <c r="JSZ44" s="6"/>
      <c r="JTA44" s="6"/>
      <c r="JTB44" s="6"/>
      <c r="JTC44" s="6"/>
      <c r="JTD44" s="6"/>
      <c r="JTE44" s="6"/>
      <c r="JTF44" s="6"/>
      <c r="JTG44" s="6"/>
      <c r="JTH44" s="6"/>
      <c r="JTI44" s="6"/>
      <c r="JTJ44" s="6"/>
      <c r="JTK44" s="6"/>
      <c r="JTL44" s="6"/>
      <c r="JTM44" s="6"/>
      <c r="JTN44" s="6"/>
      <c r="JTO44" s="6"/>
      <c r="JTP44" s="6"/>
      <c r="JTQ44" s="6"/>
      <c r="JTR44" s="6"/>
      <c r="JTS44" s="6"/>
      <c r="JTT44" s="6"/>
      <c r="JTU44" s="6"/>
      <c r="JTV44" s="6"/>
      <c r="JTW44" s="6"/>
      <c r="JTX44" s="6"/>
      <c r="JTY44" s="6"/>
      <c r="JTZ44" s="6"/>
      <c r="JUA44" s="6"/>
      <c r="JUB44" s="6"/>
      <c r="JUC44" s="6"/>
      <c r="JUD44" s="6"/>
      <c r="JUE44" s="6"/>
      <c r="JUF44" s="6"/>
      <c r="JUG44" s="6"/>
      <c r="JUH44" s="6"/>
      <c r="JUI44" s="6"/>
      <c r="JUJ44" s="6"/>
      <c r="JUK44" s="6"/>
      <c r="JUL44" s="6"/>
      <c r="JUM44" s="6"/>
      <c r="JUN44" s="6"/>
      <c r="JUO44" s="6"/>
      <c r="JUP44" s="6"/>
      <c r="JUQ44" s="6"/>
      <c r="JUR44" s="6"/>
      <c r="JUS44" s="6"/>
      <c r="JUT44" s="6"/>
      <c r="JUU44" s="6"/>
      <c r="JUV44" s="6"/>
      <c r="JUW44" s="6"/>
      <c r="JUX44" s="6"/>
      <c r="JUY44" s="6"/>
      <c r="JUZ44" s="6"/>
      <c r="JVA44" s="6"/>
      <c r="JVB44" s="6"/>
      <c r="JVC44" s="6"/>
      <c r="JVD44" s="6"/>
      <c r="JVE44" s="6"/>
      <c r="JVF44" s="6"/>
      <c r="JVG44" s="6"/>
      <c r="JVH44" s="6"/>
      <c r="JVI44" s="6"/>
      <c r="JVJ44" s="6"/>
      <c r="JVK44" s="6"/>
      <c r="JVL44" s="6"/>
      <c r="JVM44" s="6"/>
      <c r="JVN44" s="6"/>
      <c r="JVO44" s="6"/>
      <c r="JVP44" s="6"/>
      <c r="JVQ44" s="6"/>
      <c r="JVR44" s="6"/>
      <c r="JVS44" s="6"/>
      <c r="JVT44" s="6"/>
      <c r="JVU44" s="6"/>
      <c r="JVV44" s="6"/>
      <c r="JVW44" s="6"/>
      <c r="JVX44" s="6"/>
      <c r="JVY44" s="6"/>
      <c r="JVZ44" s="6"/>
      <c r="JWA44" s="6"/>
      <c r="JWB44" s="6"/>
      <c r="JWC44" s="6"/>
      <c r="JWD44" s="6"/>
      <c r="JWE44" s="6"/>
      <c r="JWF44" s="6"/>
      <c r="JWG44" s="6"/>
      <c r="JWH44" s="6"/>
      <c r="JWI44" s="6"/>
      <c r="JWJ44" s="6"/>
      <c r="JWK44" s="6"/>
      <c r="JWL44" s="6"/>
      <c r="JWM44" s="6"/>
      <c r="JWN44" s="6"/>
      <c r="JWO44" s="6"/>
      <c r="JWP44" s="6"/>
      <c r="JWQ44" s="6"/>
      <c r="JWR44" s="6"/>
      <c r="JWS44" s="6"/>
      <c r="JWT44" s="6"/>
      <c r="JWU44" s="6"/>
      <c r="JWV44" s="6"/>
      <c r="JWW44" s="6"/>
      <c r="JWX44" s="6"/>
      <c r="JWY44" s="6"/>
      <c r="JWZ44" s="6"/>
      <c r="JXA44" s="6"/>
      <c r="JXB44" s="6"/>
      <c r="JXC44" s="6"/>
      <c r="JXD44" s="6"/>
      <c r="JXE44" s="6"/>
      <c r="JXF44" s="6"/>
      <c r="JXG44" s="6"/>
      <c r="JXH44" s="6"/>
      <c r="JXI44" s="6"/>
      <c r="JXJ44" s="6"/>
      <c r="JXK44" s="6"/>
      <c r="JXL44" s="6"/>
      <c r="JXM44" s="6"/>
      <c r="JXN44" s="6"/>
      <c r="JXO44" s="6"/>
      <c r="JXP44" s="6"/>
      <c r="JXQ44" s="6"/>
      <c r="JXR44" s="6"/>
      <c r="JXS44" s="6"/>
      <c r="JXT44" s="6"/>
      <c r="JXU44" s="6"/>
      <c r="JXV44" s="6"/>
      <c r="JXW44" s="6"/>
      <c r="JXX44" s="6"/>
      <c r="JXY44" s="6"/>
      <c r="JXZ44" s="6"/>
      <c r="JYA44" s="6"/>
      <c r="JYB44" s="6"/>
      <c r="JYC44" s="6"/>
      <c r="JYD44" s="6"/>
      <c r="JYE44" s="6"/>
      <c r="JYF44" s="6"/>
      <c r="JYG44" s="6"/>
      <c r="JYH44" s="6"/>
      <c r="JYI44" s="6"/>
      <c r="JYJ44" s="6"/>
      <c r="JYK44" s="6"/>
      <c r="JYL44" s="6"/>
      <c r="JYM44" s="6"/>
      <c r="JYN44" s="6"/>
      <c r="JYO44" s="6"/>
      <c r="JYP44" s="6"/>
      <c r="JYQ44" s="6"/>
      <c r="JYR44" s="6"/>
      <c r="JYS44" s="6"/>
      <c r="JYT44" s="6"/>
      <c r="JYU44" s="6"/>
      <c r="JYV44" s="6"/>
      <c r="JYW44" s="6"/>
      <c r="JYX44" s="6"/>
      <c r="JYY44" s="6"/>
      <c r="JYZ44" s="6"/>
      <c r="JZA44" s="6"/>
      <c r="JZB44" s="6"/>
      <c r="JZC44" s="6"/>
      <c r="JZD44" s="6"/>
      <c r="JZE44" s="6"/>
      <c r="JZF44" s="6"/>
      <c r="JZG44" s="6"/>
      <c r="JZH44" s="6"/>
      <c r="JZI44" s="6"/>
      <c r="JZJ44" s="6"/>
      <c r="JZK44" s="6"/>
      <c r="JZL44" s="6"/>
      <c r="JZM44" s="6"/>
      <c r="JZN44" s="6"/>
      <c r="JZO44" s="6"/>
      <c r="JZP44" s="6"/>
      <c r="JZQ44" s="6"/>
      <c r="JZR44" s="6"/>
      <c r="JZS44" s="6"/>
      <c r="JZT44" s="6"/>
      <c r="JZU44" s="6"/>
      <c r="JZV44" s="6"/>
      <c r="JZW44" s="6"/>
      <c r="JZX44" s="6"/>
      <c r="JZY44" s="6"/>
      <c r="JZZ44" s="6"/>
      <c r="KAA44" s="6"/>
      <c r="KAB44" s="6"/>
      <c r="KAC44" s="6"/>
      <c r="KAD44" s="6"/>
      <c r="KAE44" s="6"/>
      <c r="KAF44" s="6"/>
      <c r="KAG44" s="6"/>
      <c r="KAH44" s="6"/>
      <c r="KAI44" s="6"/>
      <c r="KAJ44" s="6"/>
      <c r="KAK44" s="6"/>
      <c r="KAL44" s="6"/>
      <c r="KAM44" s="6"/>
      <c r="KAN44" s="6"/>
      <c r="KAO44" s="6"/>
      <c r="KAP44" s="6"/>
      <c r="KAQ44" s="6"/>
      <c r="KAR44" s="6"/>
      <c r="KAS44" s="6"/>
      <c r="KAT44" s="6"/>
      <c r="KAU44" s="6"/>
      <c r="KAV44" s="6"/>
      <c r="KAW44" s="6"/>
      <c r="KAX44" s="6"/>
      <c r="KAY44" s="6"/>
      <c r="KAZ44" s="6"/>
      <c r="KBA44" s="6"/>
      <c r="KBB44" s="6"/>
      <c r="KBC44" s="6"/>
      <c r="KBD44" s="6"/>
      <c r="KBE44" s="6"/>
      <c r="KBF44" s="6"/>
      <c r="KBG44" s="6"/>
      <c r="KBH44" s="6"/>
      <c r="KBI44" s="6"/>
      <c r="KBJ44" s="6"/>
      <c r="KBK44" s="6"/>
      <c r="KBL44" s="6"/>
      <c r="KBM44" s="6"/>
      <c r="KBN44" s="6"/>
      <c r="KBO44" s="6"/>
      <c r="KBP44" s="6"/>
      <c r="KBQ44" s="6"/>
      <c r="KBR44" s="6"/>
      <c r="KBS44" s="6"/>
      <c r="KBT44" s="6"/>
      <c r="KBU44" s="6"/>
      <c r="KBV44" s="6"/>
      <c r="KBW44" s="6"/>
      <c r="KBX44" s="6"/>
      <c r="KBY44" s="6"/>
      <c r="KBZ44" s="6"/>
      <c r="KCA44" s="6"/>
      <c r="KCB44" s="6"/>
      <c r="KCC44" s="6"/>
      <c r="KCD44" s="6"/>
      <c r="KCE44" s="6"/>
      <c r="KCF44" s="6"/>
      <c r="KCG44" s="6"/>
      <c r="KCH44" s="6"/>
      <c r="KCI44" s="6"/>
      <c r="KCJ44" s="6"/>
      <c r="KCK44" s="6"/>
      <c r="KCL44" s="6"/>
      <c r="KCM44" s="6"/>
      <c r="KCN44" s="6"/>
      <c r="KCO44" s="6"/>
      <c r="KCP44" s="6"/>
      <c r="KCQ44" s="6"/>
      <c r="KCR44" s="6"/>
      <c r="KCS44" s="6"/>
      <c r="KCT44" s="6"/>
      <c r="KCU44" s="6"/>
      <c r="KCV44" s="6"/>
      <c r="KCW44" s="6"/>
      <c r="KCX44" s="6"/>
      <c r="KCY44" s="6"/>
      <c r="KCZ44" s="6"/>
      <c r="KDA44" s="6"/>
      <c r="KDB44" s="6"/>
      <c r="KDC44" s="6"/>
      <c r="KDD44" s="6"/>
      <c r="KDE44" s="6"/>
      <c r="KDF44" s="6"/>
      <c r="KDG44" s="6"/>
      <c r="KDH44" s="6"/>
      <c r="KDI44" s="6"/>
      <c r="KDJ44" s="6"/>
      <c r="KDK44" s="6"/>
      <c r="KDL44" s="6"/>
      <c r="KDM44" s="6"/>
      <c r="KDN44" s="6"/>
      <c r="KDO44" s="6"/>
      <c r="KDP44" s="6"/>
      <c r="KDQ44" s="6"/>
      <c r="KDR44" s="6"/>
      <c r="KDS44" s="6"/>
      <c r="KDT44" s="6"/>
      <c r="KDU44" s="6"/>
      <c r="KDV44" s="6"/>
      <c r="KDW44" s="6"/>
      <c r="KDX44" s="6"/>
      <c r="KDY44" s="6"/>
      <c r="KDZ44" s="6"/>
      <c r="KEA44" s="6"/>
      <c r="KEB44" s="6"/>
      <c r="KEC44" s="6"/>
      <c r="KED44" s="6"/>
      <c r="KEE44" s="6"/>
      <c r="KEF44" s="6"/>
      <c r="KEG44" s="6"/>
      <c r="KEH44" s="6"/>
      <c r="KEI44" s="6"/>
      <c r="KEJ44" s="6"/>
      <c r="KEK44" s="6"/>
      <c r="KEL44" s="6"/>
      <c r="KEM44" s="6"/>
      <c r="KEN44" s="6"/>
      <c r="KEO44" s="6"/>
      <c r="KEP44" s="6"/>
      <c r="KEQ44" s="6"/>
      <c r="KER44" s="6"/>
      <c r="KES44" s="6"/>
      <c r="KET44" s="6"/>
      <c r="KEU44" s="6"/>
      <c r="KEV44" s="6"/>
      <c r="KEW44" s="6"/>
      <c r="KEX44" s="6"/>
      <c r="KEY44" s="6"/>
      <c r="KEZ44" s="6"/>
      <c r="KFA44" s="6"/>
      <c r="KFB44" s="6"/>
      <c r="KFC44" s="6"/>
      <c r="KFD44" s="6"/>
      <c r="KFE44" s="6"/>
      <c r="KFF44" s="6"/>
      <c r="KFG44" s="6"/>
      <c r="KFH44" s="6"/>
      <c r="KFI44" s="6"/>
      <c r="KFJ44" s="6"/>
      <c r="KFK44" s="6"/>
      <c r="KFL44" s="6"/>
      <c r="KFM44" s="6"/>
      <c r="KFN44" s="6"/>
      <c r="KFO44" s="6"/>
      <c r="KFP44" s="6"/>
      <c r="KFQ44" s="6"/>
      <c r="KFR44" s="6"/>
      <c r="KFS44" s="6"/>
      <c r="KFT44" s="6"/>
      <c r="KFU44" s="6"/>
      <c r="KFV44" s="6"/>
      <c r="KFW44" s="6"/>
      <c r="KFX44" s="6"/>
      <c r="KFY44" s="6"/>
      <c r="KFZ44" s="6"/>
      <c r="KGA44" s="6"/>
      <c r="KGB44" s="6"/>
      <c r="KGC44" s="6"/>
      <c r="KGD44" s="6"/>
      <c r="KGE44" s="6"/>
      <c r="KGF44" s="6"/>
      <c r="KGG44" s="6"/>
      <c r="KGH44" s="6"/>
      <c r="KGI44" s="6"/>
      <c r="KGJ44" s="6"/>
      <c r="KGK44" s="6"/>
      <c r="KGL44" s="6"/>
      <c r="KGM44" s="6"/>
      <c r="KGN44" s="6"/>
      <c r="KGO44" s="6"/>
      <c r="KGP44" s="6"/>
      <c r="KGQ44" s="6"/>
      <c r="KGR44" s="6"/>
      <c r="KGS44" s="6"/>
      <c r="KGT44" s="6"/>
      <c r="KGU44" s="6"/>
      <c r="KGV44" s="6"/>
      <c r="KGW44" s="6"/>
      <c r="KGX44" s="6"/>
      <c r="KGY44" s="6"/>
      <c r="KGZ44" s="6"/>
      <c r="KHA44" s="6"/>
      <c r="KHB44" s="6"/>
      <c r="KHC44" s="6"/>
      <c r="KHD44" s="6"/>
      <c r="KHE44" s="6"/>
      <c r="KHF44" s="6"/>
      <c r="KHG44" s="6"/>
      <c r="KHH44" s="6"/>
      <c r="KHI44" s="6"/>
      <c r="KHJ44" s="6"/>
      <c r="KHK44" s="6"/>
      <c r="KHL44" s="6"/>
      <c r="KHM44" s="6"/>
      <c r="KHN44" s="6"/>
      <c r="KHO44" s="6"/>
      <c r="KHP44" s="6"/>
      <c r="KHQ44" s="6"/>
      <c r="KHR44" s="6"/>
      <c r="KHS44" s="6"/>
      <c r="KHT44" s="6"/>
      <c r="KHU44" s="6"/>
      <c r="KHV44" s="6"/>
      <c r="KHW44" s="6"/>
      <c r="KHX44" s="6"/>
      <c r="KHY44" s="6"/>
      <c r="KHZ44" s="6"/>
      <c r="KIA44" s="6"/>
      <c r="KIB44" s="6"/>
      <c r="KIC44" s="6"/>
      <c r="KID44" s="6"/>
      <c r="KIE44" s="6"/>
      <c r="KIF44" s="6"/>
      <c r="KIG44" s="6"/>
      <c r="KIH44" s="6"/>
      <c r="KII44" s="6"/>
      <c r="KIJ44" s="6"/>
      <c r="KIK44" s="6"/>
      <c r="KIL44" s="6"/>
      <c r="KIM44" s="6"/>
      <c r="KIN44" s="6"/>
      <c r="KIO44" s="6"/>
      <c r="KIP44" s="6"/>
      <c r="KIQ44" s="6"/>
      <c r="KIR44" s="6"/>
      <c r="KIS44" s="6"/>
      <c r="KIT44" s="6"/>
      <c r="KIU44" s="6"/>
      <c r="KIV44" s="6"/>
      <c r="KIW44" s="6"/>
      <c r="KIX44" s="6"/>
      <c r="KIY44" s="6"/>
      <c r="KIZ44" s="6"/>
      <c r="KJA44" s="6"/>
      <c r="KJB44" s="6"/>
      <c r="KJC44" s="6"/>
      <c r="KJD44" s="6"/>
      <c r="KJE44" s="6"/>
      <c r="KJF44" s="6"/>
      <c r="KJG44" s="6"/>
      <c r="KJH44" s="6"/>
      <c r="KJI44" s="6"/>
      <c r="KJJ44" s="6"/>
      <c r="KJK44" s="6"/>
      <c r="KJL44" s="6"/>
      <c r="KJM44" s="6"/>
      <c r="KJN44" s="6"/>
      <c r="KJO44" s="6"/>
      <c r="KJP44" s="6"/>
      <c r="KJQ44" s="6"/>
      <c r="KJR44" s="6"/>
      <c r="KJS44" s="6"/>
      <c r="KJT44" s="6"/>
      <c r="KJU44" s="6"/>
      <c r="KJV44" s="6"/>
      <c r="KJW44" s="6"/>
      <c r="KJX44" s="6"/>
      <c r="KJY44" s="6"/>
      <c r="KJZ44" s="6"/>
      <c r="KKA44" s="6"/>
      <c r="KKB44" s="6"/>
      <c r="KKC44" s="6"/>
      <c r="KKD44" s="6"/>
      <c r="KKE44" s="6"/>
      <c r="KKF44" s="6"/>
      <c r="KKG44" s="6"/>
      <c r="KKH44" s="6"/>
      <c r="KKI44" s="6"/>
      <c r="KKJ44" s="6"/>
      <c r="KKK44" s="6"/>
      <c r="KKL44" s="6"/>
      <c r="KKM44" s="6"/>
      <c r="KKN44" s="6"/>
      <c r="KKO44" s="6"/>
      <c r="KKP44" s="6"/>
      <c r="KKQ44" s="6"/>
      <c r="KKR44" s="6"/>
      <c r="KKS44" s="6"/>
      <c r="KKT44" s="6"/>
      <c r="KKU44" s="6"/>
      <c r="KKV44" s="6"/>
      <c r="KKW44" s="6"/>
      <c r="KKX44" s="6"/>
      <c r="KKY44" s="6"/>
      <c r="KKZ44" s="6"/>
      <c r="KLA44" s="6"/>
      <c r="KLB44" s="6"/>
      <c r="KLC44" s="6"/>
      <c r="KLD44" s="6"/>
      <c r="KLE44" s="6"/>
      <c r="KLF44" s="6"/>
      <c r="KLG44" s="6"/>
      <c r="KLH44" s="6"/>
      <c r="KLI44" s="6"/>
      <c r="KLJ44" s="6"/>
      <c r="KLK44" s="6"/>
      <c r="KLL44" s="6"/>
      <c r="KLM44" s="6"/>
      <c r="KLN44" s="6"/>
      <c r="KLO44" s="6"/>
      <c r="KLP44" s="6"/>
      <c r="KLQ44" s="6"/>
      <c r="KLR44" s="6"/>
      <c r="KLS44" s="6"/>
      <c r="KLT44" s="6"/>
      <c r="KLU44" s="6"/>
      <c r="KLV44" s="6"/>
      <c r="KLW44" s="6"/>
      <c r="KLX44" s="6"/>
      <c r="KLY44" s="6"/>
      <c r="KLZ44" s="6"/>
      <c r="KMA44" s="6"/>
      <c r="KMB44" s="6"/>
      <c r="KMC44" s="6"/>
      <c r="KMD44" s="6"/>
      <c r="KME44" s="6"/>
      <c r="KMF44" s="6"/>
      <c r="KMG44" s="6"/>
      <c r="KMH44" s="6"/>
      <c r="KMI44" s="6"/>
      <c r="KMJ44" s="6"/>
      <c r="KMK44" s="6"/>
      <c r="KML44" s="6"/>
      <c r="KMM44" s="6"/>
      <c r="KMN44" s="6"/>
      <c r="KMO44" s="6"/>
      <c r="KMP44" s="6"/>
      <c r="KMQ44" s="6"/>
      <c r="KMR44" s="6"/>
      <c r="KMS44" s="6"/>
      <c r="KMT44" s="6"/>
      <c r="KMU44" s="6"/>
      <c r="KMV44" s="6"/>
      <c r="KMW44" s="6"/>
      <c r="KMX44" s="6"/>
      <c r="KMY44" s="6"/>
      <c r="KMZ44" s="6"/>
      <c r="KNA44" s="6"/>
      <c r="KNB44" s="6"/>
      <c r="KNC44" s="6"/>
      <c r="KND44" s="6"/>
      <c r="KNE44" s="6"/>
      <c r="KNF44" s="6"/>
      <c r="KNG44" s="6"/>
      <c r="KNH44" s="6"/>
      <c r="KNI44" s="6"/>
      <c r="KNJ44" s="6"/>
      <c r="KNK44" s="6"/>
      <c r="KNL44" s="6"/>
      <c r="KNM44" s="6"/>
      <c r="KNN44" s="6"/>
      <c r="KNO44" s="6"/>
      <c r="KNP44" s="6"/>
      <c r="KNQ44" s="6"/>
      <c r="KNR44" s="6"/>
      <c r="KNS44" s="6"/>
      <c r="KNT44" s="6"/>
      <c r="KNU44" s="6"/>
      <c r="KNV44" s="6"/>
      <c r="KNW44" s="6"/>
      <c r="KNX44" s="6"/>
      <c r="KNY44" s="6"/>
      <c r="KNZ44" s="6"/>
      <c r="KOA44" s="6"/>
      <c r="KOB44" s="6"/>
      <c r="KOC44" s="6"/>
      <c r="KOD44" s="6"/>
      <c r="KOE44" s="6"/>
      <c r="KOF44" s="6"/>
      <c r="KOG44" s="6"/>
      <c r="KOH44" s="6"/>
      <c r="KOI44" s="6"/>
      <c r="KOJ44" s="6"/>
      <c r="KOK44" s="6"/>
      <c r="KOL44" s="6"/>
      <c r="KOM44" s="6"/>
      <c r="KON44" s="6"/>
      <c r="KOO44" s="6"/>
      <c r="KOP44" s="6"/>
      <c r="KOQ44" s="6"/>
      <c r="KOR44" s="6"/>
      <c r="KOS44" s="6"/>
      <c r="KOT44" s="6"/>
      <c r="KOU44" s="6"/>
      <c r="KOV44" s="6"/>
      <c r="KOW44" s="6"/>
      <c r="KOX44" s="6"/>
      <c r="KOY44" s="6"/>
      <c r="KOZ44" s="6"/>
      <c r="KPA44" s="6"/>
      <c r="KPB44" s="6"/>
      <c r="KPC44" s="6"/>
      <c r="KPD44" s="6"/>
      <c r="KPE44" s="6"/>
      <c r="KPF44" s="6"/>
      <c r="KPG44" s="6"/>
      <c r="KPH44" s="6"/>
      <c r="KPI44" s="6"/>
      <c r="KPJ44" s="6"/>
      <c r="KPK44" s="6"/>
      <c r="KPL44" s="6"/>
      <c r="KPM44" s="6"/>
      <c r="KPN44" s="6"/>
      <c r="KPO44" s="6"/>
      <c r="KPP44" s="6"/>
      <c r="KPQ44" s="6"/>
      <c r="KPR44" s="6"/>
      <c r="KPS44" s="6"/>
      <c r="KPT44" s="6"/>
      <c r="KPU44" s="6"/>
      <c r="KPV44" s="6"/>
      <c r="KPW44" s="6"/>
      <c r="KPX44" s="6"/>
      <c r="KPY44" s="6"/>
      <c r="KPZ44" s="6"/>
      <c r="KQA44" s="6"/>
      <c r="KQB44" s="6"/>
      <c r="KQC44" s="6"/>
      <c r="KQD44" s="6"/>
      <c r="KQE44" s="6"/>
      <c r="KQF44" s="6"/>
      <c r="KQG44" s="6"/>
      <c r="KQH44" s="6"/>
      <c r="KQI44" s="6"/>
      <c r="KQJ44" s="6"/>
      <c r="KQK44" s="6"/>
      <c r="KQL44" s="6"/>
      <c r="KQM44" s="6"/>
      <c r="KQN44" s="6"/>
      <c r="KQO44" s="6"/>
      <c r="KQP44" s="6"/>
      <c r="KQQ44" s="6"/>
      <c r="KQR44" s="6"/>
      <c r="KQS44" s="6"/>
      <c r="KQT44" s="6"/>
      <c r="KQU44" s="6"/>
      <c r="KQV44" s="6"/>
      <c r="KQW44" s="6"/>
      <c r="KQX44" s="6"/>
      <c r="KQY44" s="6"/>
      <c r="KQZ44" s="6"/>
      <c r="KRA44" s="6"/>
      <c r="KRB44" s="6"/>
      <c r="KRC44" s="6"/>
      <c r="KRD44" s="6"/>
      <c r="KRE44" s="6"/>
      <c r="KRF44" s="6"/>
      <c r="KRG44" s="6"/>
      <c r="KRH44" s="6"/>
      <c r="KRI44" s="6"/>
      <c r="KRJ44" s="6"/>
      <c r="KRK44" s="6"/>
      <c r="KRL44" s="6"/>
      <c r="KRM44" s="6"/>
      <c r="KRN44" s="6"/>
      <c r="KRO44" s="6"/>
      <c r="KRP44" s="6"/>
      <c r="KRQ44" s="6"/>
      <c r="KRR44" s="6"/>
      <c r="KRS44" s="6"/>
      <c r="KRT44" s="6"/>
      <c r="KRU44" s="6"/>
      <c r="KRV44" s="6"/>
      <c r="KRW44" s="6"/>
      <c r="KRX44" s="6"/>
      <c r="KRY44" s="6"/>
      <c r="KRZ44" s="6"/>
      <c r="KSA44" s="6"/>
      <c r="KSB44" s="6"/>
      <c r="KSC44" s="6"/>
      <c r="KSD44" s="6"/>
      <c r="KSE44" s="6"/>
      <c r="KSF44" s="6"/>
      <c r="KSG44" s="6"/>
      <c r="KSH44" s="6"/>
      <c r="KSI44" s="6"/>
      <c r="KSJ44" s="6"/>
      <c r="KSK44" s="6"/>
      <c r="KSL44" s="6"/>
      <c r="KSM44" s="6"/>
      <c r="KSN44" s="6"/>
      <c r="KSO44" s="6"/>
      <c r="KSP44" s="6"/>
      <c r="KSQ44" s="6"/>
      <c r="KSR44" s="6"/>
      <c r="KSS44" s="6"/>
      <c r="KST44" s="6"/>
      <c r="KSU44" s="6"/>
      <c r="KSV44" s="6"/>
      <c r="KSW44" s="6"/>
      <c r="KSX44" s="6"/>
      <c r="KSY44" s="6"/>
      <c r="KSZ44" s="6"/>
      <c r="KTA44" s="6"/>
      <c r="KTB44" s="6"/>
      <c r="KTC44" s="6"/>
      <c r="KTD44" s="6"/>
      <c r="KTE44" s="6"/>
      <c r="KTF44" s="6"/>
      <c r="KTG44" s="6"/>
      <c r="KTH44" s="6"/>
      <c r="KTI44" s="6"/>
      <c r="KTJ44" s="6"/>
      <c r="KTK44" s="6"/>
      <c r="KTL44" s="6"/>
      <c r="KTM44" s="6"/>
      <c r="KTN44" s="6"/>
      <c r="KTO44" s="6"/>
      <c r="KTP44" s="6"/>
      <c r="KTQ44" s="6"/>
      <c r="KTR44" s="6"/>
      <c r="KTS44" s="6"/>
      <c r="KTT44" s="6"/>
      <c r="KTU44" s="6"/>
      <c r="KTV44" s="6"/>
      <c r="KTW44" s="6"/>
      <c r="KTX44" s="6"/>
      <c r="KTY44" s="6"/>
      <c r="KTZ44" s="6"/>
      <c r="KUA44" s="6"/>
      <c r="KUB44" s="6"/>
      <c r="KUC44" s="6"/>
      <c r="KUD44" s="6"/>
      <c r="KUE44" s="6"/>
      <c r="KUF44" s="6"/>
      <c r="KUG44" s="6"/>
      <c r="KUH44" s="6"/>
      <c r="KUI44" s="6"/>
      <c r="KUJ44" s="6"/>
      <c r="KUK44" s="6"/>
      <c r="KUL44" s="6"/>
      <c r="KUM44" s="6"/>
      <c r="KUN44" s="6"/>
      <c r="KUO44" s="6"/>
      <c r="KUP44" s="6"/>
      <c r="KUQ44" s="6"/>
      <c r="KUR44" s="6"/>
      <c r="KUS44" s="6"/>
      <c r="KUT44" s="6"/>
      <c r="KUU44" s="6"/>
      <c r="KUV44" s="6"/>
      <c r="KUW44" s="6"/>
      <c r="KUX44" s="6"/>
      <c r="KUY44" s="6"/>
      <c r="KUZ44" s="6"/>
      <c r="KVA44" s="6"/>
      <c r="KVB44" s="6"/>
      <c r="KVC44" s="6"/>
      <c r="KVD44" s="6"/>
      <c r="KVE44" s="6"/>
      <c r="KVF44" s="6"/>
      <c r="KVG44" s="6"/>
      <c r="KVH44" s="6"/>
      <c r="KVI44" s="6"/>
      <c r="KVJ44" s="6"/>
      <c r="KVK44" s="6"/>
      <c r="KVL44" s="6"/>
      <c r="KVM44" s="6"/>
      <c r="KVN44" s="6"/>
      <c r="KVO44" s="6"/>
      <c r="KVP44" s="6"/>
      <c r="KVQ44" s="6"/>
      <c r="KVR44" s="6"/>
      <c r="KVS44" s="6"/>
      <c r="KVT44" s="6"/>
      <c r="KVU44" s="6"/>
      <c r="KVV44" s="6"/>
      <c r="KVW44" s="6"/>
      <c r="KVX44" s="6"/>
      <c r="KVY44" s="6"/>
      <c r="KVZ44" s="6"/>
      <c r="KWA44" s="6"/>
      <c r="KWB44" s="6"/>
      <c r="KWC44" s="6"/>
      <c r="KWD44" s="6"/>
      <c r="KWE44" s="6"/>
      <c r="KWF44" s="6"/>
      <c r="KWG44" s="6"/>
      <c r="KWH44" s="6"/>
      <c r="KWI44" s="6"/>
      <c r="KWJ44" s="6"/>
      <c r="KWK44" s="6"/>
      <c r="KWL44" s="6"/>
      <c r="KWM44" s="6"/>
      <c r="KWN44" s="6"/>
      <c r="KWO44" s="6"/>
      <c r="KWP44" s="6"/>
      <c r="KWQ44" s="6"/>
      <c r="KWR44" s="6"/>
      <c r="KWS44" s="6"/>
      <c r="KWT44" s="6"/>
      <c r="KWU44" s="6"/>
      <c r="KWV44" s="6"/>
      <c r="KWW44" s="6"/>
      <c r="KWX44" s="6"/>
      <c r="KWY44" s="6"/>
      <c r="KWZ44" s="6"/>
      <c r="KXA44" s="6"/>
      <c r="KXB44" s="6"/>
      <c r="KXC44" s="6"/>
      <c r="KXD44" s="6"/>
      <c r="KXE44" s="6"/>
      <c r="KXF44" s="6"/>
      <c r="KXG44" s="6"/>
      <c r="KXH44" s="6"/>
      <c r="KXI44" s="6"/>
      <c r="KXJ44" s="6"/>
      <c r="KXK44" s="6"/>
      <c r="KXL44" s="6"/>
      <c r="KXM44" s="6"/>
      <c r="KXN44" s="6"/>
      <c r="KXO44" s="6"/>
      <c r="KXP44" s="6"/>
      <c r="KXQ44" s="6"/>
      <c r="KXR44" s="6"/>
      <c r="KXS44" s="6"/>
      <c r="KXT44" s="6"/>
      <c r="KXU44" s="6"/>
      <c r="KXV44" s="6"/>
      <c r="KXW44" s="6"/>
      <c r="KXX44" s="6"/>
      <c r="KXY44" s="6"/>
      <c r="KXZ44" s="6"/>
      <c r="KYA44" s="6"/>
      <c r="KYB44" s="6"/>
      <c r="KYC44" s="6"/>
      <c r="KYD44" s="6"/>
      <c r="KYE44" s="6"/>
      <c r="KYF44" s="6"/>
      <c r="KYG44" s="6"/>
      <c r="KYH44" s="6"/>
      <c r="KYI44" s="6"/>
      <c r="KYJ44" s="6"/>
      <c r="KYK44" s="6"/>
      <c r="KYL44" s="6"/>
      <c r="KYM44" s="6"/>
      <c r="KYN44" s="6"/>
      <c r="KYO44" s="6"/>
      <c r="KYP44" s="6"/>
      <c r="KYQ44" s="6"/>
      <c r="KYR44" s="6"/>
      <c r="KYS44" s="6"/>
      <c r="KYT44" s="6"/>
      <c r="KYU44" s="6"/>
      <c r="KYV44" s="6"/>
      <c r="KYW44" s="6"/>
      <c r="KYX44" s="6"/>
      <c r="KYY44" s="6"/>
      <c r="KYZ44" s="6"/>
      <c r="KZA44" s="6"/>
      <c r="KZB44" s="6"/>
      <c r="KZC44" s="6"/>
      <c r="KZD44" s="6"/>
      <c r="KZE44" s="6"/>
      <c r="KZF44" s="6"/>
      <c r="KZG44" s="6"/>
      <c r="KZH44" s="6"/>
      <c r="KZI44" s="6"/>
      <c r="KZJ44" s="6"/>
      <c r="KZK44" s="6"/>
      <c r="KZL44" s="6"/>
      <c r="KZM44" s="6"/>
      <c r="KZN44" s="6"/>
      <c r="KZO44" s="6"/>
      <c r="KZP44" s="6"/>
      <c r="KZQ44" s="6"/>
      <c r="KZR44" s="6"/>
      <c r="KZS44" s="6"/>
      <c r="KZT44" s="6"/>
      <c r="KZU44" s="6"/>
      <c r="KZV44" s="6"/>
      <c r="KZW44" s="6"/>
      <c r="KZX44" s="6"/>
      <c r="KZY44" s="6"/>
      <c r="KZZ44" s="6"/>
      <c r="LAA44" s="6"/>
      <c r="LAB44" s="6"/>
      <c r="LAC44" s="6"/>
      <c r="LAD44" s="6"/>
      <c r="LAE44" s="6"/>
      <c r="LAF44" s="6"/>
      <c r="LAG44" s="6"/>
      <c r="LAH44" s="6"/>
      <c r="LAI44" s="6"/>
      <c r="LAJ44" s="6"/>
      <c r="LAK44" s="6"/>
      <c r="LAL44" s="6"/>
      <c r="LAM44" s="6"/>
      <c r="LAN44" s="6"/>
      <c r="LAO44" s="6"/>
      <c r="LAP44" s="6"/>
      <c r="LAQ44" s="6"/>
      <c r="LAR44" s="6"/>
      <c r="LAS44" s="6"/>
      <c r="LAT44" s="6"/>
      <c r="LAU44" s="6"/>
      <c r="LAV44" s="6"/>
      <c r="LAW44" s="6"/>
      <c r="LAX44" s="6"/>
      <c r="LAY44" s="6"/>
      <c r="LAZ44" s="6"/>
      <c r="LBA44" s="6"/>
      <c r="LBB44" s="6"/>
      <c r="LBC44" s="6"/>
      <c r="LBD44" s="6"/>
      <c r="LBE44" s="6"/>
      <c r="LBF44" s="6"/>
      <c r="LBG44" s="6"/>
      <c r="LBH44" s="6"/>
      <c r="LBI44" s="6"/>
      <c r="LBJ44" s="6"/>
      <c r="LBK44" s="6"/>
      <c r="LBL44" s="6"/>
      <c r="LBM44" s="6"/>
      <c r="LBN44" s="6"/>
      <c r="LBO44" s="6"/>
      <c r="LBP44" s="6"/>
      <c r="LBQ44" s="6"/>
      <c r="LBR44" s="6"/>
      <c r="LBS44" s="6"/>
      <c r="LBT44" s="6"/>
      <c r="LBU44" s="6"/>
      <c r="LBV44" s="6"/>
      <c r="LBW44" s="6"/>
      <c r="LBX44" s="6"/>
      <c r="LBY44" s="6"/>
      <c r="LBZ44" s="6"/>
      <c r="LCA44" s="6"/>
      <c r="LCB44" s="6"/>
      <c r="LCC44" s="6"/>
      <c r="LCD44" s="6"/>
      <c r="LCE44" s="6"/>
      <c r="LCF44" s="6"/>
      <c r="LCG44" s="6"/>
      <c r="LCH44" s="6"/>
      <c r="LCI44" s="6"/>
      <c r="LCJ44" s="6"/>
      <c r="LCK44" s="6"/>
      <c r="LCL44" s="6"/>
      <c r="LCM44" s="6"/>
      <c r="LCN44" s="6"/>
      <c r="LCO44" s="6"/>
      <c r="LCP44" s="6"/>
      <c r="LCQ44" s="6"/>
      <c r="LCR44" s="6"/>
      <c r="LCS44" s="6"/>
      <c r="LCT44" s="6"/>
      <c r="LCU44" s="6"/>
      <c r="LCV44" s="6"/>
      <c r="LCW44" s="6"/>
      <c r="LCX44" s="6"/>
      <c r="LCY44" s="6"/>
      <c r="LCZ44" s="6"/>
      <c r="LDA44" s="6"/>
      <c r="LDB44" s="6"/>
      <c r="LDC44" s="6"/>
      <c r="LDD44" s="6"/>
      <c r="LDE44" s="6"/>
      <c r="LDF44" s="6"/>
      <c r="LDG44" s="6"/>
      <c r="LDH44" s="6"/>
      <c r="LDI44" s="6"/>
      <c r="LDJ44" s="6"/>
      <c r="LDK44" s="6"/>
      <c r="LDL44" s="6"/>
      <c r="LDM44" s="6"/>
      <c r="LDN44" s="6"/>
      <c r="LDO44" s="6"/>
      <c r="LDP44" s="6"/>
      <c r="LDQ44" s="6"/>
      <c r="LDR44" s="6"/>
      <c r="LDS44" s="6"/>
      <c r="LDT44" s="6"/>
      <c r="LDU44" s="6"/>
      <c r="LDV44" s="6"/>
      <c r="LDW44" s="6"/>
      <c r="LDX44" s="6"/>
      <c r="LDY44" s="6"/>
      <c r="LDZ44" s="6"/>
      <c r="LEA44" s="6"/>
      <c r="LEB44" s="6"/>
      <c r="LEC44" s="6"/>
      <c r="LED44" s="6"/>
      <c r="LEE44" s="6"/>
      <c r="LEF44" s="6"/>
      <c r="LEG44" s="6"/>
      <c r="LEH44" s="6"/>
      <c r="LEI44" s="6"/>
      <c r="LEJ44" s="6"/>
      <c r="LEK44" s="6"/>
      <c r="LEL44" s="6"/>
      <c r="LEM44" s="6"/>
      <c r="LEN44" s="6"/>
      <c r="LEO44" s="6"/>
      <c r="LEP44" s="6"/>
      <c r="LEQ44" s="6"/>
      <c r="LER44" s="6"/>
      <c r="LES44" s="6"/>
      <c r="LET44" s="6"/>
      <c r="LEU44" s="6"/>
      <c r="LEV44" s="6"/>
      <c r="LEW44" s="6"/>
      <c r="LEX44" s="6"/>
      <c r="LEY44" s="6"/>
      <c r="LEZ44" s="6"/>
      <c r="LFA44" s="6"/>
      <c r="LFB44" s="6"/>
      <c r="LFC44" s="6"/>
      <c r="LFD44" s="6"/>
      <c r="LFE44" s="6"/>
      <c r="LFF44" s="6"/>
      <c r="LFG44" s="6"/>
      <c r="LFH44" s="6"/>
      <c r="LFI44" s="6"/>
      <c r="LFJ44" s="6"/>
      <c r="LFK44" s="6"/>
      <c r="LFL44" s="6"/>
      <c r="LFM44" s="6"/>
      <c r="LFN44" s="6"/>
      <c r="LFO44" s="6"/>
      <c r="LFP44" s="6"/>
      <c r="LFQ44" s="6"/>
      <c r="LFR44" s="6"/>
      <c r="LFS44" s="6"/>
      <c r="LFT44" s="6"/>
      <c r="LFU44" s="6"/>
      <c r="LFV44" s="6"/>
      <c r="LFW44" s="6"/>
      <c r="LFX44" s="6"/>
      <c r="LFY44" s="6"/>
      <c r="LFZ44" s="6"/>
      <c r="LGA44" s="6"/>
      <c r="LGB44" s="6"/>
      <c r="LGC44" s="6"/>
      <c r="LGD44" s="6"/>
      <c r="LGE44" s="6"/>
      <c r="LGF44" s="6"/>
      <c r="LGG44" s="6"/>
      <c r="LGH44" s="6"/>
      <c r="LGI44" s="6"/>
      <c r="LGJ44" s="6"/>
      <c r="LGK44" s="6"/>
      <c r="LGL44" s="6"/>
      <c r="LGM44" s="6"/>
      <c r="LGN44" s="6"/>
      <c r="LGO44" s="6"/>
      <c r="LGP44" s="6"/>
      <c r="LGQ44" s="6"/>
      <c r="LGR44" s="6"/>
      <c r="LGS44" s="6"/>
      <c r="LGT44" s="6"/>
      <c r="LGU44" s="6"/>
      <c r="LGV44" s="6"/>
      <c r="LGW44" s="6"/>
      <c r="LGX44" s="6"/>
      <c r="LGY44" s="6"/>
      <c r="LGZ44" s="6"/>
      <c r="LHA44" s="6"/>
      <c r="LHB44" s="6"/>
      <c r="LHC44" s="6"/>
      <c r="LHD44" s="6"/>
      <c r="LHE44" s="6"/>
      <c r="LHF44" s="6"/>
      <c r="LHG44" s="6"/>
      <c r="LHH44" s="6"/>
      <c r="LHI44" s="6"/>
      <c r="LHJ44" s="6"/>
      <c r="LHK44" s="6"/>
      <c r="LHL44" s="6"/>
      <c r="LHM44" s="6"/>
      <c r="LHN44" s="6"/>
      <c r="LHO44" s="6"/>
      <c r="LHP44" s="6"/>
      <c r="LHQ44" s="6"/>
      <c r="LHR44" s="6"/>
      <c r="LHS44" s="6"/>
      <c r="LHT44" s="6"/>
      <c r="LHU44" s="6"/>
      <c r="LHV44" s="6"/>
      <c r="LHW44" s="6"/>
      <c r="LHX44" s="6"/>
      <c r="LHY44" s="6"/>
      <c r="LHZ44" s="6"/>
      <c r="LIA44" s="6"/>
      <c r="LIB44" s="6"/>
      <c r="LIC44" s="6"/>
      <c r="LID44" s="6"/>
      <c r="LIE44" s="6"/>
      <c r="LIF44" s="6"/>
      <c r="LIG44" s="6"/>
      <c r="LIH44" s="6"/>
      <c r="LII44" s="6"/>
      <c r="LIJ44" s="6"/>
      <c r="LIK44" s="6"/>
      <c r="LIL44" s="6"/>
      <c r="LIM44" s="6"/>
      <c r="LIN44" s="6"/>
      <c r="LIO44" s="6"/>
      <c r="LIP44" s="6"/>
      <c r="LIQ44" s="6"/>
      <c r="LIR44" s="6"/>
      <c r="LIS44" s="6"/>
      <c r="LIT44" s="6"/>
      <c r="LIU44" s="6"/>
      <c r="LIV44" s="6"/>
      <c r="LIW44" s="6"/>
      <c r="LIX44" s="6"/>
      <c r="LIY44" s="6"/>
      <c r="LIZ44" s="6"/>
      <c r="LJA44" s="6"/>
      <c r="LJB44" s="6"/>
      <c r="LJC44" s="6"/>
      <c r="LJD44" s="6"/>
      <c r="LJE44" s="6"/>
      <c r="LJF44" s="6"/>
      <c r="LJG44" s="6"/>
      <c r="LJH44" s="6"/>
      <c r="LJI44" s="6"/>
      <c r="LJJ44" s="6"/>
      <c r="LJK44" s="6"/>
      <c r="LJL44" s="6"/>
      <c r="LJM44" s="6"/>
      <c r="LJN44" s="6"/>
      <c r="LJO44" s="6"/>
      <c r="LJP44" s="6"/>
      <c r="LJQ44" s="6"/>
      <c r="LJR44" s="6"/>
      <c r="LJS44" s="6"/>
      <c r="LJT44" s="6"/>
      <c r="LJU44" s="6"/>
      <c r="LJV44" s="6"/>
      <c r="LJW44" s="6"/>
      <c r="LJX44" s="6"/>
      <c r="LJY44" s="6"/>
      <c r="LJZ44" s="6"/>
      <c r="LKA44" s="6"/>
      <c r="LKB44" s="6"/>
      <c r="LKC44" s="6"/>
      <c r="LKD44" s="6"/>
      <c r="LKE44" s="6"/>
      <c r="LKF44" s="6"/>
      <c r="LKG44" s="6"/>
      <c r="LKH44" s="6"/>
      <c r="LKI44" s="6"/>
      <c r="LKJ44" s="6"/>
      <c r="LKK44" s="6"/>
      <c r="LKL44" s="6"/>
      <c r="LKM44" s="6"/>
      <c r="LKN44" s="6"/>
      <c r="LKO44" s="6"/>
      <c r="LKP44" s="6"/>
      <c r="LKQ44" s="6"/>
      <c r="LKR44" s="6"/>
      <c r="LKS44" s="6"/>
      <c r="LKT44" s="6"/>
      <c r="LKU44" s="6"/>
      <c r="LKV44" s="6"/>
      <c r="LKW44" s="6"/>
      <c r="LKX44" s="6"/>
      <c r="LKY44" s="6"/>
      <c r="LKZ44" s="6"/>
      <c r="LLA44" s="6"/>
      <c r="LLB44" s="6"/>
      <c r="LLC44" s="6"/>
      <c r="LLD44" s="6"/>
      <c r="LLE44" s="6"/>
      <c r="LLF44" s="6"/>
      <c r="LLG44" s="6"/>
      <c r="LLH44" s="6"/>
      <c r="LLI44" s="6"/>
      <c r="LLJ44" s="6"/>
      <c r="LLK44" s="6"/>
      <c r="LLL44" s="6"/>
      <c r="LLM44" s="6"/>
      <c r="LLN44" s="6"/>
      <c r="LLO44" s="6"/>
      <c r="LLP44" s="6"/>
      <c r="LLQ44" s="6"/>
      <c r="LLR44" s="6"/>
      <c r="LLS44" s="6"/>
      <c r="LLT44" s="6"/>
      <c r="LLU44" s="6"/>
      <c r="LLV44" s="6"/>
      <c r="LLW44" s="6"/>
      <c r="LLX44" s="6"/>
      <c r="LLY44" s="6"/>
      <c r="LLZ44" s="6"/>
      <c r="LMA44" s="6"/>
      <c r="LMB44" s="6"/>
      <c r="LMC44" s="6"/>
      <c r="LMD44" s="6"/>
      <c r="LME44" s="6"/>
      <c r="LMF44" s="6"/>
      <c r="LMG44" s="6"/>
      <c r="LMH44" s="6"/>
      <c r="LMI44" s="6"/>
      <c r="LMJ44" s="6"/>
      <c r="LMK44" s="6"/>
      <c r="LML44" s="6"/>
      <c r="LMM44" s="6"/>
      <c r="LMN44" s="6"/>
      <c r="LMO44" s="6"/>
      <c r="LMP44" s="6"/>
      <c r="LMQ44" s="6"/>
      <c r="LMR44" s="6"/>
      <c r="LMS44" s="6"/>
      <c r="LMT44" s="6"/>
      <c r="LMU44" s="6"/>
      <c r="LMV44" s="6"/>
      <c r="LMW44" s="6"/>
      <c r="LMX44" s="6"/>
      <c r="LMY44" s="6"/>
      <c r="LMZ44" s="6"/>
      <c r="LNA44" s="6"/>
      <c r="LNB44" s="6"/>
      <c r="LNC44" s="6"/>
      <c r="LND44" s="6"/>
      <c r="LNE44" s="6"/>
      <c r="LNF44" s="6"/>
      <c r="LNG44" s="6"/>
      <c r="LNH44" s="6"/>
      <c r="LNI44" s="6"/>
      <c r="LNJ44" s="6"/>
      <c r="LNK44" s="6"/>
      <c r="LNL44" s="6"/>
      <c r="LNM44" s="6"/>
      <c r="LNN44" s="6"/>
      <c r="LNO44" s="6"/>
      <c r="LNP44" s="6"/>
      <c r="LNQ44" s="6"/>
      <c r="LNR44" s="6"/>
      <c r="LNS44" s="6"/>
      <c r="LNT44" s="6"/>
      <c r="LNU44" s="6"/>
      <c r="LNV44" s="6"/>
      <c r="LNW44" s="6"/>
      <c r="LNX44" s="6"/>
      <c r="LNY44" s="6"/>
      <c r="LNZ44" s="6"/>
      <c r="LOA44" s="6"/>
      <c r="LOB44" s="6"/>
      <c r="LOC44" s="6"/>
      <c r="LOD44" s="6"/>
      <c r="LOE44" s="6"/>
      <c r="LOF44" s="6"/>
      <c r="LOG44" s="6"/>
      <c r="LOH44" s="6"/>
      <c r="LOI44" s="6"/>
      <c r="LOJ44" s="6"/>
      <c r="LOK44" s="6"/>
      <c r="LOL44" s="6"/>
      <c r="LOM44" s="6"/>
      <c r="LON44" s="6"/>
      <c r="LOO44" s="6"/>
      <c r="LOP44" s="6"/>
      <c r="LOQ44" s="6"/>
      <c r="LOR44" s="6"/>
      <c r="LOS44" s="6"/>
      <c r="LOT44" s="6"/>
      <c r="LOU44" s="6"/>
      <c r="LOV44" s="6"/>
      <c r="LOW44" s="6"/>
      <c r="LOX44" s="6"/>
      <c r="LOY44" s="6"/>
      <c r="LOZ44" s="6"/>
      <c r="LPA44" s="6"/>
      <c r="LPB44" s="6"/>
      <c r="LPC44" s="6"/>
      <c r="LPD44" s="6"/>
      <c r="LPE44" s="6"/>
      <c r="LPF44" s="6"/>
      <c r="LPG44" s="6"/>
      <c r="LPH44" s="6"/>
      <c r="LPI44" s="6"/>
      <c r="LPJ44" s="6"/>
      <c r="LPK44" s="6"/>
      <c r="LPL44" s="6"/>
      <c r="LPM44" s="6"/>
      <c r="LPN44" s="6"/>
      <c r="LPO44" s="6"/>
      <c r="LPP44" s="6"/>
      <c r="LPQ44" s="6"/>
      <c r="LPR44" s="6"/>
      <c r="LPS44" s="6"/>
      <c r="LPT44" s="6"/>
      <c r="LPU44" s="6"/>
      <c r="LPV44" s="6"/>
      <c r="LPW44" s="6"/>
      <c r="LPX44" s="6"/>
      <c r="LPY44" s="6"/>
      <c r="LPZ44" s="6"/>
      <c r="LQA44" s="6"/>
      <c r="LQB44" s="6"/>
      <c r="LQC44" s="6"/>
      <c r="LQD44" s="6"/>
      <c r="LQE44" s="6"/>
      <c r="LQF44" s="6"/>
      <c r="LQG44" s="6"/>
      <c r="LQH44" s="6"/>
      <c r="LQI44" s="6"/>
      <c r="LQJ44" s="6"/>
      <c r="LQK44" s="6"/>
      <c r="LQL44" s="6"/>
      <c r="LQM44" s="6"/>
      <c r="LQN44" s="6"/>
      <c r="LQO44" s="6"/>
      <c r="LQP44" s="6"/>
      <c r="LQQ44" s="6"/>
      <c r="LQR44" s="6"/>
      <c r="LQS44" s="6"/>
      <c r="LQT44" s="6"/>
      <c r="LQU44" s="6"/>
      <c r="LQV44" s="6"/>
      <c r="LQW44" s="6"/>
      <c r="LQX44" s="6"/>
      <c r="LQY44" s="6"/>
      <c r="LQZ44" s="6"/>
      <c r="LRA44" s="6"/>
      <c r="LRB44" s="6"/>
      <c r="LRC44" s="6"/>
      <c r="LRD44" s="6"/>
      <c r="LRE44" s="6"/>
      <c r="LRF44" s="6"/>
      <c r="LRG44" s="6"/>
      <c r="LRH44" s="6"/>
      <c r="LRI44" s="6"/>
      <c r="LRJ44" s="6"/>
      <c r="LRK44" s="6"/>
      <c r="LRL44" s="6"/>
      <c r="LRM44" s="6"/>
      <c r="LRN44" s="6"/>
      <c r="LRO44" s="6"/>
      <c r="LRP44" s="6"/>
      <c r="LRQ44" s="6"/>
      <c r="LRR44" s="6"/>
      <c r="LRS44" s="6"/>
      <c r="LRT44" s="6"/>
      <c r="LRU44" s="6"/>
      <c r="LRV44" s="6"/>
      <c r="LRW44" s="6"/>
      <c r="LRX44" s="6"/>
      <c r="LRY44" s="6"/>
      <c r="LRZ44" s="6"/>
      <c r="LSA44" s="6"/>
      <c r="LSB44" s="6"/>
      <c r="LSC44" s="6"/>
      <c r="LSD44" s="6"/>
      <c r="LSE44" s="6"/>
      <c r="LSF44" s="6"/>
      <c r="LSG44" s="6"/>
      <c r="LSH44" s="6"/>
      <c r="LSI44" s="6"/>
      <c r="LSJ44" s="6"/>
      <c r="LSK44" s="6"/>
      <c r="LSL44" s="6"/>
      <c r="LSM44" s="6"/>
      <c r="LSN44" s="6"/>
      <c r="LSO44" s="6"/>
      <c r="LSP44" s="6"/>
      <c r="LSQ44" s="6"/>
      <c r="LSR44" s="6"/>
      <c r="LSS44" s="6"/>
      <c r="LST44" s="6"/>
      <c r="LSU44" s="6"/>
      <c r="LSV44" s="6"/>
      <c r="LSW44" s="6"/>
      <c r="LSX44" s="6"/>
      <c r="LSY44" s="6"/>
      <c r="LSZ44" s="6"/>
      <c r="LTA44" s="6"/>
      <c r="LTB44" s="6"/>
      <c r="LTC44" s="6"/>
      <c r="LTD44" s="6"/>
      <c r="LTE44" s="6"/>
      <c r="LTF44" s="6"/>
      <c r="LTG44" s="6"/>
      <c r="LTH44" s="6"/>
      <c r="LTI44" s="6"/>
      <c r="LTJ44" s="6"/>
      <c r="LTK44" s="6"/>
      <c r="LTL44" s="6"/>
      <c r="LTM44" s="6"/>
      <c r="LTN44" s="6"/>
      <c r="LTO44" s="6"/>
      <c r="LTP44" s="6"/>
      <c r="LTQ44" s="6"/>
      <c r="LTR44" s="6"/>
      <c r="LTS44" s="6"/>
      <c r="LTT44" s="6"/>
      <c r="LTU44" s="6"/>
      <c r="LTV44" s="6"/>
      <c r="LTW44" s="6"/>
      <c r="LTX44" s="6"/>
      <c r="LTY44" s="6"/>
      <c r="LTZ44" s="6"/>
      <c r="LUA44" s="6"/>
      <c r="LUB44" s="6"/>
      <c r="LUC44" s="6"/>
      <c r="LUD44" s="6"/>
      <c r="LUE44" s="6"/>
      <c r="LUF44" s="6"/>
      <c r="LUG44" s="6"/>
      <c r="LUH44" s="6"/>
      <c r="LUI44" s="6"/>
      <c r="LUJ44" s="6"/>
      <c r="LUK44" s="6"/>
      <c r="LUL44" s="6"/>
      <c r="LUM44" s="6"/>
      <c r="LUN44" s="6"/>
      <c r="LUO44" s="6"/>
      <c r="LUP44" s="6"/>
      <c r="LUQ44" s="6"/>
      <c r="LUR44" s="6"/>
      <c r="LUS44" s="6"/>
      <c r="LUT44" s="6"/>
      <c r="LUU44" s="6"/>
      <c r="LUV44" s="6"/>
      <c r="LUW44" s="6"/>
      <c r="LUX44" s="6"/>
      <c r="LUY44" s="6"/>
      <c r="LUZ44" s="6"/>
      <c r="LVA44" s="6"/>
      <c r="LVB44" s="6"/>
      <c r="LVC44" s="6"/>
      <c r="LVD44" s="6"/>
      <c r="LVE44" s="6"/>
      <c r="LVF44" s="6"/>
      <c r="LVG44" s="6"/>
      <c r="LVH44" s="6"/>
      <c r="LVI44" s="6"/>
      <c r="LVJ44" s="6"/>
      <c r="LVK44" s="6"/>
      <c r="LVL44" s="6"/>
      <c r="LVM44" s="6"/>
      <c r="LVN44" s="6"/>
      <c r="LVO44" s="6"/>
      <c r="LVP44" s="6"/>
      <c r="LVQ44" s="6"/>
      <c r="LVR44" s="6"/>
      <c r="LVS44" s="6"/>
      <c r="LVT44" s="6"/>
      <c r="LVU44" s="6"/>
      <c r="LVV44" s="6"/>
      <c r="LVW44" s="6"/>
      <c r="LVX44" s="6"/>
      <c r="LVY44" s="6"/>
      <c r="LVZ44" s="6"/>
      <c r="LWA44" s="6"/>
      <c r="LWB44" s="6"/>
      <c r="LWC44" s="6"/>
      <c r="LWD44" s="6"/>
      <c r="LWE44" s="6"/>
      <c r="LWF44" s="6"/>
      <c r="LWG44" s="6"/>
      <c r="LWH44" s="6"/>
      <c r="LWI44" s="6"/>
      <c r="LWJ44" s="6"/>
      <c r="LWK44" s="6"/>
      <c r="LWL44" s="6"/>
      <c r="LWM44" s="6"/>
      <c r="LWN44" s="6"/>
      <c r="LWO44" s="6"/>
      <c r="LWP44" s="6"/>
      <c r="LWQ44" s="6"/>
      <c r="LWR44" s="6"/>
      <c r="LWS44" s="6"/>
      <c r="LWT44" s="6"/>
      <c r="LWU44" s="6"/>
      <c r="LWV44" s="6"/>
      <c r="LWW44" s="6"/>
      <c r="LWX44" s="6"/>
      <c r="LWY44" s="6"/>
      <c r="LWZ44" s="6"/>
      <c r="LXA44" s="6"/>
      <c r="LXB44" s="6"/>
      <c r="LXC44" s="6"/>
      <c r="LXD44" s="6"/>
      <c r="LXE44" s="6"/>
      <c r="LXF44" s="6"/>
      <c r="LXG44" s="6"/>
      <c r="LXH44" s="6"/>
      <c r="LXI44" s="6"/>
      <c r="LXJ44" s="6"/>
      <c r="LXK44" s="6"/>
      <c r="LXL44" s="6"/>
      <c r="LXM44" s="6"/>
      <c r="LXN44" s="6"/>
      <c r="LXO44" s="6"/>
      <c r="LXP44" s="6"/>
      <c r="LXQ44" s="6"/>
      <c r="LXR44" s="6"/>
      <c r="LXS44" s="6"/>
      <c r="LXT44" s="6"/>
      <c r="LXU44" s="6"/>
      <c r="LXV44" s="6"/>
      <c r="LXW44" s="6"/>
      <c r="LXX44" s="6"/>
      <c r="LXY44" s="6"/>
      <c r="LXZ44" s="6"/>
      <c r="LYA44" s="6"/>
      <c r="LYB44" s="6"/>
      <c r="LYC44" s="6"/>
      <c r="LYD44" s="6"/>
      <c r="LYE44" s="6"/>
      <c r="LYF44" s="6"/>
      <c r="LYG44" s="6"/>
      <c r="LYH44" s="6"/>
      <c r="LYI44" s="6"/>
      <c r="LYJ44" s="6"/>
      <c r="LYK44" s="6"/>
      <c r="LYL44" s="6"/>
      <c r="LYM44" s="6"/>
      <c r="LYN44" s="6"/>
      <c r="LYO44" s="6"/>
      <c r="LYP44" s="6"/>
      <c r="LYQ44" s="6"/>
      <c r="LYR44" s="6"/>
      <c r="LYS44" s="6"/>
      <c r="LYT44" s="6"/>
      <c r="LYU44" s="6"/>
      <c r="LYV44" s="6"/>
      <c r="LYW44" s="6"/>
      <c r="LYX44" s="6"/>
      <c r="LYY44" s="6"/>
      <c r="LYZ44" s="6"/>
      <c r="LZA44" s="6"/>
      <c r="LZB44" s="6"/>
      <c r="LZC44" s="6"/>
      <c r="LZD44" s="6"/>
      <c r="LZE44" s="6"/>
      <c r="LZF44" s="6"/>
      <c r="LZG44" s="6"/>
      <c r="LZH44" s="6"/>
      <c r="LZI44" s="6"/>
      <c r="LZJ44" s="6"/>
      <c r="LZK44" s="6"/>
      <c r="LZL44" s="6"/>
      <c r="LZM44" s="6"/>
      <c r="LZN44" s="6"/>
      <c r="LZO44" s="6"/>
      <c r="LZP44" s="6"/>
      <c r="LZQ44" s="6"/>
      <c r="LZR44" s="6"/>
      <c r="LZS44" s="6"/>
      <c r="LZT44" s="6"/>
      <c r="LZU44" s="6"/>
      <c r="LZV44" s="6"/>
      <c r="LZW44" s="6"/>
      <c r="LZX44" s="6"/>
      <c r="LZY44" s="6"/>
      <c r="LZZ44" s="6"/>
      <c r="MAA44" s="6"/>
      <c r="MAB44" s="6"/>
      <c r="MAC44" s="6"/>
      <c r="MAD44" s="6"/>
      <c r="MAE44" s="6"/>
      <c r="MAF44" s="6"/>
      <c r="MAG44" s="6"/>
      <c r="MAH44" s="6"/>
      <c r="MAI44" s="6"/>
      <c r="MAJ44" s="6"/>
      <c r="MAK44" s="6"/>
      <c r="MAL44" s="6"/>
      <c r="MAM44" s="6"/>
      <c r="MAN44" s="6"/>
      <c r="MAO44" s="6"/>
      <c r="MAP44" s="6"/>
      <c r="MAQ44" s="6"/>
      <c r="MAR44" s="6"/>
      <c r="MAS44" s="6"/>
      <c r="MAT44" s="6"/>
      <c r="MAU44" s="6"/>
      <c r="MAV44" s="6"/>
      <c r="MAW44" s="6"/>
      <c r="MAX44" s="6"/>
      <c r="MAY44" s="6"/>
      <c r="MAZ44" s="6"/>
      <c r="MBA44" s="6"/>
      <c r="MBB44" s="6"/>
      <c r="MBC44" s="6"/>
      <c r="MBD44" s="6"/>
      <c r="MBE44" s="6"/>
      <c r="MBF44" s="6"/>
      <c r="MBG44" s="6"/>
      <c r="MBH44" s="6"/>
      <c r="MBI44" s="6"/>
      <c r="MBJ44" s="6"/>
      <c r="MBK44" s="6"/>
      <c r="MBL44" s="6"/>
      <c r="MBM44" s="6"/>
      <c r="MBN44" s="6"/>
      <c r="MBO44" s="6"/>
      <c r="MBP44" s="6"/>
      <c r="MBQ44" s="6"/>
      <c r="MBR44" s="6"/>
      <c r="MBS44" s="6"/>
      <c r="MBT44" s="6"/>
      <c r="MBU44" s="6"/>
      <c r="MBV44" s="6"/>
      <c r="MBW44" s="6"/>
      <c r="MBX44" s="6"/>
      <c r="MBY44" s="6"/>
      <c r="MBZ44" s="6"/>
      <c r="MCA44" s="6"/>
      <c r="MCB44" s="6"/>
      <c r="MCC44" s="6"/>
      <c r="MCD44" s="6"/>
      <c r="MCE44" s="6"/>
      <c r="MCF44" s="6"/>
      <c r="MCG44" s="6"/>
      <c r="MCH44" s="6"/>
      <c r="MCI44" s="6"/>
      <c r="MCJ44" s="6"/>
      <c r="MCK44" s="6"/>
      <c r="MCL44" s="6"/>
      <c r="MCM44" s="6"/>
      <c r="MCN44" s="6"/>
      <c r="MCO44" s="6"/>
      <c r="MCP44" s="6"/>
      <c r="MCQ44" s="6"/>
      <c r="MCR44" s="6"/>
      <c r="MCS44" s="6"/>
      <c r="MCT44" s="6"/>
      <c r="MCU44" s="6"/>
      <c r="MCV44" s="6"/>
      <c r="MCW44" s="6"/>
      <c r="MCX44" s="6"/>
      <c r="MCY44" s="6"/>
      <c r="MCZ44" s="6"/>
      <c r="MDA44" s="6"/>
      <c r="MDB44" s="6"/>
      <c r="MDC44" s="6"/>
      <c r="MDD44" s="6"/>
      <c r="MDE44" s="6"/>
      <c r="MDF44" s="6"/>
      <c r="MDG44" s="6"/>
      <c r="MDH44" s="6"/>
      <c r="MDI44" s="6"/>
      <c r="MDJ44" s="6"/>
      <c r="MDK44" s="6"/>
      <c r="MDL44" s="6"/>
      <c r="MDM44" s="6"/>
      <c r="MDN44" s="6"/>
      <c r="MDO44" s="6"/>
      <c r="MDP44" s="6"/>
      <c r="MDQ44" s="6"/>
      <c r="MDR44" s="6"/>
      <c r="MDS44" s="6"/>
      <c r="MDT44" s="6"/>
      <c r="MDU44" s="6"/>
      <c r="MDV44" s="6"/>
      <c r="MDW44" s="6"/>
      <c r="MDX44" s="6"/>
      <c r="MDY44" s="6"/>
      <c r="MDZ44" s="6"/>
      <c r="MEA44" s="6"/>
      <c r="MEB44" s="6"/>
      <c r="MEC44" s="6"/>
      <c r="MED44" s="6"/>
      <c r="MEE44" s="6"/>
      <c r="MEF44" s="6"/>
      <c r="MEG44" s="6"/>
      <c r="MEH44" s="6"/>
      <c r="MEI44" s="6"/>
      <c r="MEJ44" s="6"/>
      <c r="MEK44" s="6"/>
      <c r="MEL44" s="6"/>
      <c r="MEM44" s="6"/>
      <c r="MEN44" s="6"/>
      <c r="MEO44" s="6"/>
      <c r="MEP44" s="6"/>
      <c r="MEQ44" s="6"/>
      <c r="MER44" s="6"/>
      <c r="MES44" s="6"/>
      <c r="MET44" s="6"/>
      <c r="MEU44" s="6"/>
      <c r="MEV44" s="6"/>
      <c r="MEW44" s="6"/>
      <c r="MEX44" s="6"/>
      <c r="MEY44" s="6"/>
      <c r="MEZ44" s="6"/>
      <c r="MFA44" s="6"/>
      <c r="MFB44" s="6"/>
      <c r="MFC44" s="6"/>
      <c r="MFD44" s="6"/>
      <c r="MFE44" s="6"/>
      <c r="MFF44" s="6"/>
      <c r="MFG44" s="6"/>
      <c r="MFH44" s="6"/>
      <c r="MFI44" s="6"/>
      <c r="MFJ44" s="6"/>
      <c r="MFK44" s="6"/>
      <c r="MFL44" s="6"/>
      <c r="MFM44" s="6"/>
      <c r="MFN44" s="6"/>
      <c r="MFO44" s="6"/>
      <c r="MFP44" s="6"/>
      <c r="MFQ44" s="6"/>
      <c r="MFR44" s="6"/>
      <c r="MFS44" s="6"/>
      <c r="MFT44" s="6"/>
      <c r="MFU44" s="6"/>
      <c r="MFV44" s="6"/>
      <c r="MFW44" s="6"/>
      <c r="MFX44" s="6"/>
      <c r="MFY44" s="6"/>
      <c r="MFZ44" s="6"/>
      <c r="MGA44" s="6"/>
      <c r="MGB44" s="6"/>
      <c r="MGC44" s="6"/>
      <c r="MGD44" s="6"/>
      <c r="MGE44" s="6"/>
      <c r="MGF44" s="6"/>
      <c r="MGG44" s="6"/>
      <c r="MGH44" s="6"/>
      <c r="MGI44" s="6"/>
      <c r="MGJ44" s="6"/>
      <c r="MGK44" s="6"/>
      <c r="MGL44" s="6"/>
      <c r="MGM44" s="6"/>
      <c r="MGN44" s="6"/>
      <c r="MGO44" s="6"/>
      <c r="MGP44" s="6"/>
      <c r="MGQ44" s="6"/>
      <c r="MGR44" s="6"/>
      <c r="MGS44" s="6"/>
      <c r="MGT44" s="6"/>
      <c r="MGU44" s="6"/>
      <c r="MGV44" s="6"/>
      <c r="MGW44" s="6"/>
      <c r="MGX44" s="6"/>
      <c r="MGY44" s="6"/>
      <c r="MGZ44" s="6"/>
      <c r="MHA44" s="6"/>
      <c r="MHB44" s="6"/>
      <c r="MHC44" s="6"/>
      <c r="MHD44" s="6"/>
      <c r="MHE44" s="6"/>
      <c r="MHF44" s="6"/>
      <c r="MHG44" s="6"/>
      <c r="MHH44" s="6"/>
      <c r="MHI44" s="6"/>
      <c r="MHJ44" s="6"/>
      <c r="MHK44" s="6"/>
      <c r="MHL44" s="6"/>
      <c r="MHM44" s="6"/>
      <c r="MHN44" s="6"/>
      <c r="MHO44" s="6"/>
      <c r="MHP44" s="6"/>
      <c r="MHQ44" s="6"/>
      <c r="MHR44" s="6"/>
      <c r="MHS44" s="6"/>
      <c r="MHT44" s="6"/>
      <c r="MHU44" s="6"/>
      <c r="MHV44" s="6"/>
      <c r="MHW44" s="6"/>
      <c r="MHX44" s="6"/>
      <c r="MHY44" s="6"/>
      <c r="MHZ44" s="6"/>
      <c r="MIA44" s="6"/>
      <c r="MIB44" s="6"/>
      <c r="MIC44" s="6"/>
      <c r="MID44" s="6"/>
      <c r="MIE44" s="6"/>
      <c r="MIF44" s="6"/>
      <c r="MIG44" s="6"/>
      <c r="MIH44" s="6"/>
      <c r="MII44" s="6"/>
      <c r="MIJ44" s="6"/>
      <c r="MIK44" s="6"/>
      <c r="MIL44" s="6"/>
      <c r="MIM44" s="6"/>
      <c r="MIN44" s="6"/>
      <c r="MIO44" s="6"/>
      <c r="MIP44" s="6"/>
      <c r="MIQ44" s="6"/>
      <c r="MIR44" s="6"/>
      <c r="MIS44" s="6"/>
      <c r="MIT44" s="6"/>
      <c r="MIU44" s="6"/>
      <c r="MIV44" s="6"/>
      <c r="MIW44" s="6"/>
      <c r="MIX44" s="6"/>
      <c r="MIY44" s="6"/>
      <c r="MIZ44" s="6"/>
      <c r="MJA44" s="6"/>
      <c r="MJB44" s="6"/>
      <c r="MJC44" s="6"/>
      <c r="MJD44" s="6"/>
      <c r="MJE44" s="6"/>
      <c r="MJF44" s="6"/>
      <c r="MJG44" s="6"/>
      <c r="MJH44" s="6"/>
      <c r="MJI44" s="6"/>
      <c r="MJJ44" s="6"/>
      <c r="MJK44" s="6"/>
      <c r="MJL44" s="6"/>
      <c r="MJM44" s="6"/>
      <c r="MJN44" s="6"/>
      <c r="MJO44" s="6"/>
      <c r="MJP44" s="6"/>
      <c r="MJQ44" s="6"/>
      <c r="MJR44" s="6"/>
      <c r="MJS44" s="6"/>
      <c r="MJT44" s="6"/>
      <c r="MJU44" s="6"/>
      <c r="MJV44" s="6"/>
      <c r="MJW44" s="6"/>
      <c r="MJX44" s="6"/>
      <c r="MJY44" s="6"/>
      <c r="MJZ44" s="6"/>
      <c r="MKA44" s="6"/>
      <c r="MKB44" s="6"/>
      <c r="MKC44" s="6"/>
      <c r="MKD44" s="6"/>
      <c r="MKE44" s="6"/>
      <c r="MKF44" s="6"/>
      <c r="MKG44" s="6"/>
      <c r="MKH44" s="6"/>
      <c r="MKI44" s="6"/>
      <c r="MKJ44" s="6"/>
      <c r="MKK44" s="6"/>
      <c r="MKL44" s="6"/>
      <c r="MKM44" s="6"/>
      <c r="MKN44" s="6"/>
      <c r="MKO44" s="6"/>
      <c r="MKP44" s="6"/>
      <c r="MKQ44" s="6"/>
      <c r="MKR44" s="6"/>
      <c r="MKS44" s="6"/>
      <c r="MKT44" s="6"/>
      <c r="MKU44" s="6"/>
      <c r="MKV44" s="6"/>
      <c r="MKW44" s="6"/>
      <c r="MKX44" s="6"/>
      <c r="MKY44" s="6"/>
      <c r="MKZ44" s="6"/>
      <c r="MLA44" s="6"/>
      <c r="MLB44" s="6"/>
      <c r="MLC44" s="6"/>
      <c r="MLD44" s="6"/>
      <c r="MLE44" s="6"/>
      <c r="MLF44" s="6"/>
      <c r="MLG44" s="6"/>
      <c r="MLH44" s="6"/>
      <c r="MLI44" s="6"/>
      <c r="MLJ44" s="6"/>
      <c r="MLK44" s="6"/>
      <c r="MLL44" s="6"/>
      <c r="MLM44" s="6"/>
      <c r="MLN44" s="6"/>
      <c r="MLO44" s="6"/>
      <c r="MLP44" s="6"/>
      <c r="MLQ44" s="6"/>
      <c r="MLR44" s="6"/>
      <c r="MLS44" s="6"/>
      <c r="MLT44" s="6"/>
      <c r="MLU44" s="6"/>
      <c r="MLV44" s="6"/>
      <c r="MLW44" s="6"/>
      <c r="MLX44" s="6"/>
      <c r="MLY44" s="6"/>
      <c r="MLZ44" s="6"/>
      <c r="MMA44" s="6"/>
      <c r="MMB44" s="6"/>
      <c r="MMC44" s="6"/>
      <c r="MMD44" s="6"/>
      <c r="MME44" s="6"/>
      <c r="MMF44" s="6"/>
      <c r="MMG44" s="6"/>
      <c r="MMH44" s="6"/>
      <c r="MMI44" s="6"/>
      <c r="MMJ44" s="6"/>
      <c r="MMK44" s="6"/>
      <c r="MML44" s="6"/>
      <c r="MMM44" s="6"/>
      <c r="MMN44" s="6"/>
      <c r="MMO44" s="6"/>
      <c r="MMP44" s="6"/>
      <c r="MMQ44" s="6"/>
      <c r="MMR44" s="6"/>
      <c r="MMS44" s="6"/>
      <c r="MMT44" s="6"/>
      <c r="MMU44" s="6"/>
      <c r="MMV44" s="6"/>
      <c r="MMW44" s="6"/>
      <c r="MMX44" s="6"/>
      <c r="MMY44" s="6"/>
      <c r="MMZ44" s="6"/>
      <c r="MNA44" s="6"/>
      <c r="MNB44" s="6"/>
      <c r="MNC44" s="6"/>
      <c r="MND44" s="6"/>
      <c r="MNE44" s="6"/>
      <c r="MNF44" s="6"/>
      <c r="MNG44" s="6"/>
      <c r="MNH44" s="6"/>
      <c r="MNI44" s="6"/>
      <c r="MNJ44" s="6"/>
      <c r="MNK44" s="6"/>
      <c r="MNL44" s="6"/>
      <c r="MNM44" s="6"/>
      <c r="MNN44" s="6"/>
      <c r="MNO44" s="6"/>
      <c r="MNP44" s="6"/>
      <c r="MNQ44" s="6"/>
      <c r="MNR44" s="6"/>
      <c r="MNS44" s="6"/>
      <c r="MNT44" s="6"/>
      <c r="MNU44" s="6"/>
      <c r="MNV44" s="6"/>
      <c r="MNW44" s="6"/>
      <c r="MNX44" s="6"/>
      <c r="MNY44" s="6"/>
      <c r="MNZ44" s="6"/>
      <c r="MOA44" s="6"/>
      <c r="MOB44" s="6"/>
      <c r="MOC44" s="6"/>
      <c r="MOD44" s="6"/>
      <c r="MOE44" s="6"/>
      <c r="MOF44" s="6"/>
      <c r="MOG44" s="6"/>
      <c r="MOH44" s="6"/>
      <c r="MOI44" s="6"/>
      <c r="MOJ44" s="6"/>
      <c r="MOK44" s="6"/>
      <c r="MOL44" s="6"/>
      <c r="MOM44" s="6"/>
      <c r="MON44" s="6"/>
      <c r="MOO44" s="6"/>
      <c r="MOP44" s="6"/>
      <c r="MOQ44" s="6"/>
      <c r="MOR44" s="6"/>
      <c r="MOS44" s="6"/>
      <c r="MOT44" s="6"/>
      <c r="MOU44" s="6"/>
      <c r="MOV44" s="6"/>
      <c r="MOW44" s="6"/>
      <c r="MOX44" s="6"/>
      <c r="MOY44" s="6"/>
      <c r="MOZ44" s="6"/>
      <c r="MPA44" s="6"/>
      <c r="MPB44" s="6"/>
      <c r="MPC44" s="6"/>
      <c r="MPD44" s="6"/>
      <c r="MPE44" s="6"/>
      <c r="MPF44" s="6"/>
      <c r="MPG44" s="6"/>
      <c r="MPH44" s="6"/>
      <c r="MPI44" s="6"/>
      <c r="MPJ44" s="6"/>
      <c r="MPK44" s="6"/>
      <c r="MPL44" s="6"/>
      <c r="MPM44" s="6"/>
      <c r="MPN44" s="6"/>
      <c r="MPO44" s="6"/>
      <c r="MPP44" s="6"/>
      <c r="MPQ44" s="6"/>
      <c r="MPR44" s="6"/>
      <c r="MPS44" s="6"/>
      <c r="MPT44" s="6"/>
      <c r="MPU44" s="6"/>
      <c r="MPV44" s="6"/>
      <c r="MPW44" s="6"/>
      <c r="MPX44" s="6"/>
      <c r="MPY44" s="6"/>
      <c r="MPZ44" s="6"/>
      <c r="MQA44" s="6"/>
      <c r="MQB44" s="6"/>
      <c r="MQC44" s="6"/>
      <c r="MQD44" s="6"/>
      <c r="MQE44" s="6"/>
      <c r="MQF44" s="6"/>
      <c r="MQG44" s="6"/>
      <c r="MQH44" s="6"/>
      <c r="MQI44" s="6"/>
      <c r="MQJ44" s="6"/>
      <c r="MQK44" s="6"/>
      <c r="MQL44" s="6"/>
      <c r="MQM44" s="6"/>
      <c r="MQN44" s="6"/>
      <c r="MQO44" s="6"/>
      <c r="MQP44" s="6"/>
      <c r="MQQ44" s="6"/>
      <c r="MQR44" s="6"/>
      <c r="MQS44" s="6"/>
      <c r="MQT44" s="6"/>
      <c r="MQU44" s="6"/>
      <c r="MQV44" s="6"/>
      <c r="MQW44" s="6"/>
      <c r="MQX44" s="6"/>
      <c r="MQY44" s="6"/>
      <c r="MQZ44" s="6"/>
      <c r="MRA44" s="6"/>
      <c r="MRB44" s="6"/>
      <c r="MRC44" s="6"/>
      <c r="MRD44" s="6"/>
      <c r="MRE44" s="6"/>
      <c r="MRF44" s="6"/>
      <c r="MRG44" s="6"/>
      <c r="MRH44" s="6"/>
      <c r="MRI44" s="6"/>
      <c r="MRJ44" s="6"/>
      <c r="MRK44" s="6"/>
      <c r="MRL44" s="6"/>
      <c r="MRM44" s="6"/>
      <c r="MRN44" s="6"/>
      <c r="MRO44" s="6"/>
      <c r="MRP44" s="6"/>
      <c r="MRQ44" s="6"/>
      <c r="MRR44" s="6"/>
      <c r="MRS44" s="6"/>
      <c r="MRT44" s="6"/>
      <c r="MRU44" s="6"/>
      <c r="MRV44" s="6"/>
      <c r="MRW44" s="6"/>
      <c r="MRX44" s="6"/>
      <c r="MRY44" s="6"/>
      <c r="MRZ44" s="6"/>
      <c r="MSA44" s="6"/>
      <c r="MSB44" s="6"/>
      <c r="MSC44" s="6"/>
      <c r="MSD44" s="6"/>
      <c r="MSE44" s="6"/>
      <c r="MSF44" s="6"/>
      <c r="MSG44" s="6"/>
      <c r="MSH44" s="6"/>
      <c r="MSI44" s="6"/>
      <c r="MSJ44" s="6"/>
      <c r="MSK44" s="6"/>
      <c r="MSL44" s="6"/>
      <c r="MSM44" s="6"/>
      <c r="MSN44" s="6"/>
      <c r="MSO44" s="6"/>
      <c r="MSP44" s="6"/>
      <c r="MSQ44" s="6"/>
      <c r="MSR44" s="6"/>
      <c r="MSS44" s="6"/>
      <c r="MST44" s="6"/>
      <c r="MSU44" s="6"/>
      <c r="MSV44" s="6"/>
      <c r="MSW44" s="6"/>
      <c r="MSX44" s="6"/>
      <c r="MSY44" s="6"/>
      <c r="MSZ44" s="6"/>
      <c r="MTA44" s="6"/>
      <c r="MTB44" s="6"/>
      <c r="MTC44" s="6"/>
      <c r="MTD44" s="6"/>
      <c r="MTE44" s="6"/>
      <c r="MTF44" s="6"/>
      <c r="MTG44" s="6"/>
      <c r="MTH44" s="6"/>
      <c r="MTI44" s="6"/>
      <c r="MTJ44" s="6"/>
      <c r="MTK44" s="6"/>
      <c r="MTL44" s="6"/>
      <c r="MTM44" s="6"/>
      <c r="MTN44" s="6"/>
      <c r="MTO44" s="6"/>
      <c r="MTP44" s="6"/>
      <c r="MTQ44" s="6"/>
      <c r="MTR44" s="6"/>
      <c r="MTS44" s="6"/>
      <c r="MTT44" s="6"/>
      <c r="MTU44" s="6"/>
      <c r="MTV44" s="6"/>
      <c r="MTW44" s="6"/>
      <c r="MTX44" s="6"/>
      <c r="MTY44" s="6"/>
      <c r="MTZ44" s="6"/>
      <c r="MUA44" s="6"/>
      <c r="MUB44" s="6"/>
      <c r="MUC44" s="6"/>
      <c r="MUD44" s="6"/>
      <c r="MUE44" s="6"/>
      <c r="MUF44" s="6"/>
      <c r="MUG44" s="6"/>
      <c r="MUH44" s="6"/>
      <c r="MUI44" s="6"/>
      <c r="MUJ44" s="6"/>
      <c r="MUK44" s="6"/>
      <c r="MUL44" s="6"/>
      <c r="MUM44" s="6"/>
      <c r="MUN44" s="6"/>
      <c r="MUO44" s="6"/>
      <c r="MUP44" s="6"/>
      <c r="MUQ44" s="6"/>
      <c r="MUR44" s="6"/>
      <c r="MUS44" s="6"/>
      <c r="MUT44" s="6"/>
      <c r="MUU44" s="6"/>
      <c r="MUV44" s="6"/>
      <c r="MUW44" s="6"/>
      <c r="MUX44" s="6"/>
      <c r="MUY44" s="6"/>
      <c r="MUZ44" s="6"/>
      <c r="MVA44" s="6"/>
      <c r="MVB44" s="6"/>
      <c r="MVC44" s="6"/>
      <c r="MVD44" s="6"/>
      <c r="MVE44" s="6"/>
      <c r="MVF44" s="6"/>
      <c r="MVG44" s="6"/>
      <c r="MVH44" s="6"/>
      <c r="MVI44" s="6"/>
      <c r="MVJ44" s="6"/>
      <c r="MVK44" s="6"/>
      <c r="MVL44" s="6"/>
      <c r="MVM44" s="6"/>
      <c r="MVN44" s="6"/>
      <c r="MVO44" s="6"/>
      <c r="MVP44" s="6"/>
      <c r="MVQ44" s="6"/>
      <c r="MVR44" s="6"/>
      <c r="MVS44" s="6"/>
      <c r="MVT44" s="6"/>
      <c r="MVU44" s="6"/>
      <c r="MVV44" s="6"/>
      <c r="MVW44" s="6"/>
      <c r="MVX44" s="6"/>
      <c r="MVY44" s="6"/>
      <c r="MVZ44" s="6"/>
      <c r="MWA44" s="6"/>
      <c r="MWB44" s="6"/>
      <c r="MWC44" s="6"/>
      <c r="MWD44" s="6"/>
      <c r="MWE44" s="6"/>
      <c r="MWF44" s="6"/>
      <c r="MWG44" s="6"/>
      <c r="MWH44" s="6"/>
      <c r="MWI44" s="6"/>
      <c r="MWJ44" s="6"/>
      <c r="MWK44" s="6"/>
      <c r="MWL44" s="6"/>
      <c r="MWM44" s="6"/>
      <c r="MWN44" s="6"/>
      <c r="MWO44" s="6"/>
      <c r="MWP44" s="6"/>
      <c r="MWQ44" s="6"/>
      <c r="MWR44" s="6"/>
      <c r="MWS44" s="6"/>
      <c r="MWT44" s="6"/>
      <c r="MWU44" s="6"/>
      <c r="MWV44" s="6"/>
      <c r="MWW44" s="6"/>
      <c r="MWX44" s="6"/>
      <c r="MWY44" s="6"/>
      <c r="MWZ44" s="6"/>
      <c r="MXA44" s="6"/>
      <c r="MXB44" s="6"/>
      <c r="MXC44" s="6"/>
      <c r="MXD44" s="6"/>
      <c r="MXE44" s="6"/>
      <c r="MXF44" s="6"/>
      <c r="MXG44" s="6"/>
      <c r="MXH44" s="6"/>
      <c r="MXI44" s="6"/>
      <c r="MXJ44" s="6"/>
      <c r="MXK44" s="6"/>
      <c r="MXL44" s="6"/>
      <c r="MXM44" s="6"/>
      <c r="MXN44" s="6"/>
      <c r="MXO44" s="6"/>
      <c r="MXP44" s="6"/>
      <c r="MXQ44" s="6"/>
      <c r="MXR44" s="6"/>
      <c r="MXS44" s="6"/>
      <c r="MXT44" s="6"/>
      <c r="MXU44" s="6"/>
      <c r="MXV44" s="6"/>
      <c r="MXW44" s="6"/>
      <c r="MXX44" s="6"/>
      <c r="MXY44" s="6"/>
      <c r="MXZ44" s="6"/>
      <c r="MYA44" s="6"/>
      <c r="MYB44" s="6"/>
      <c r="MYC44" s="6"/>
      <c r="MYD44" s="6"/>
      <c r="MYE44" s="6"/>
      <c r="MYF44" s="6"/>
      <c r="MYG44" s="6"/>
      <c r="MYH44" s="6"/>
      <c r="MYI44" s="6"/>
      <c r="MYJ44" s="6"/>
      <c r="MYK44" s="6"/>
      <c r="MYL44" s="6"/>
      <c r="MYM44" s="6"/>
      <c r="MYN44" s="6"/>
      <c r="MYO44" s="6"/>
      <c r="MYP44" s="6"/>
      <c r="MYQ44" s="6"/>
      <c r="MYR44" s="6"/>
      <c r="MYS44" s="6"/>
      <c r="MYT44" s="6"/>
      <c r="MYU44" s="6"/>
      <c r="MYV44" s="6"/>
      <c r="MYW44" s="6"/>
      <c r="MYX44" s="6"/>
      <c r="MYY44" s="6"/>
      <c r="MYZ44" s="6"/>
      <c r="MZA44" s="6"/>
      <c r="MZB44" s="6"/>
      <c r="MZC44" s="6"/>
      <c r="MZD44" s="6"/>
      <c r="MZE44" s="6"/>
      <c r="MZF44" s="6"/>
      <c r="MZG44" s="6"/>
      <c r="MZH44" s="6"/>
      <c r="MZI44" s="6"/>
      <c r="MZJ44" s="6"/>
      <c r="MZK44" s="6"/>
      <c r="MZL44" s="6"/>
      <c r="MZM44" s="6"/>
      <c r="MZN44" s="6"/>
      <c r="MZO44" s="6"/>
      <c r="MZP44" s="6"/>
      <c r="MZQ44" s="6"/>
      <c r="MZR44" s="6"/>
      <c r="MZS44" s="6"/>
      <c r="MZT44" s="6"/>
      <c r="MZU44" s="6"/>
      <c r="MZV44" s="6"/>
      <c r="MZW44" s="6"/>
      <c r="MZX44" s="6"/>
      <c r="MZY44" s="6"/>
      <c r="MZZ44" s="6"/>
      <c r="NAA44" s="6"/>
      <c r="NAB44" s="6"/>
      <c r="NAC44" s="6"/>
      <c r="NAD44" s="6"/>
      <c r="NAE44" s="6"/>
      <c r="NAF44" s="6"/>
      <c r="NAG44" s="6"/>
      <c r="NAH44" s="6"/>
      <c r="NAI44" s="6"/>
      <c r="NAJ44" s="6"/>
      <c r="NAK44" s="6"/>
      <c r="NAL44" s="6"/>
      <c r="NAM44" s="6"/>
      <c r="NAN44" s="6"/>
      <c r="NAO44" s="6"/>
      <c r="NAP44" s="6"/>
      <c r="NAQ44" s="6"/>
      <c r="NAR44" s="6"/>
      <c r="NAS44" s="6"/>
      <c r="NAT44" s="6"/>
      <c r="NAU44" s="6"/>
      <c r="NAV44" s="6"/>
      <c r="NAW44" s="6"/>
      <c r="NAX44" s="6"/>
      <c r="NAY44" s="6"/>
      <c r="NAZ44" s="6"/>
      <c r="NBA44" s="6"/>
      <c r="NBB44" s="6"/>
      <c r="NBC44" s="6"/>
      <c r="NBD44" s="6"/>
      <c r="NBE44" s="6"/>
      <c r="NBF44" s="6"/>
      <c r="NBG44" s="6"/>
      <c r="NBH44" s="6"/>
      <c r="NBI44" s="6"/>
      <c r="NBJ44" s="6"/>
      <c r="NBK44" s="6"/>
      <c r="NBL44" s="6"/>
      <c r="NBM44" s="6"/>
      <c r="NBN44" s="6"/>
      <c r="NBO44" s="6"/>
      <c r="NBP44" s="6"/>
      <c r="NBQ44" s="6"/>
      <c r="NBR44" s="6"/>
      <c r="NBS44" s="6"/>
      <c r="NBT44" s="6"/>
      <c r="NBU44" s="6"/>
      <c r="NBV44" s="6"/>
      <c r="NBW44" s="6"/>
      <c r="NBX44" s="6"/>
      <c r="NBY44" s="6"/>
      <c r="NBZ44" s="6"/>
      <c r="NCA44" s="6"/>
      <c r="NCB44" s="6"/>
      <c r="NCC44" s="6"/>
      <c r="NCD44" s="6"/>
      <c r="NCE44" s="6"/>
      <c r="NCF44" s="6"/>
      <c r="NCG44" s="6"/>
      <c r="NCH44" s="6"/>
      <c r="NCI44" s="6"/>
      <c r="NCJ44" s="6"/>
      <c r="NCK44" s="6"/>
      <c r="NCL44" s="6"/>
      <c r="NCM44" s="6"/>
      <c r="NCN44" s="6"/>
      <c r="NCO44" s="6"/>
      <c r="NCP44" s="6"/>
      <c r="NCQ44" s="6"/>
      <c r="NCR44" s="6"/>
      <c r="NCS44" s="6"/>
      <c r="NCT44" s="6"/>
      <c r="NCU44" s="6"/>
      <c r="NCV44" s="6"/>
      <c r="NCW44" s="6"/>
      <c r="NCX44" s="6"/>
      <c r="NCY44" s="6"/>
      <c r="NCZ44" s="6"/>
      <c r="NDA44" s="6"/>
      <c r="NDB44" s="6"/>
      <c r="NDC44" s="6"/>
      <c r="NDD44" s="6"/>
      <c r="NDE44" s="6"/>
      <c r="NDF44" s="6"/>
      <c r="NDG44" s="6"/>
      <c r="NDH44" s="6"/>
      <c r="NDI44" s="6"/>
      <c r="NDJ44" s="6"/>
      <c r="NDK44" s="6"/>
      <c r="NDL44" s="6"/>
      <c r="NDM44" s="6"/>
      <c r="NDN44" s="6"/>
      <c r="NDO44" s="6"/>
      <c r="NDP44" s="6"/>
      <c r="NDQ44" s="6"/>
      <c r="NDR44" s="6"/>
      <c r="NDS44" s="6"/>
      <c r="NDT44" s="6"/>
      <c r="NDU44" s="6"/>
      <c r="NDV44" s="6"/>
      <c r="NDW44" s="6"/>
      <c r="NDX44" s="6"/>
      <c r="NDY44" s="6"/>
      <c r="NDZ44" s="6"/>
      <c r="NEA44" s="6"/>
      <c r="NEB44" s="6"/>
      <c r="NEC44" s="6"/>
      <c r="NED44" s="6"/>
      <c r="NEE44" s="6"/>
      <c r="NEF44" s="6"/>
      <c r="NEG44" s="6"/>
      <c r="NEH44" s="6"/>
      <c r="NEI44" s="6"/>
      <c r="NEJ44" s="6"/>
      <c r="NEK44" s="6"/>
      <c r="NEL44" s="6"/>
      <c r="NEM44" s="6"/>
      <c r="NEN44" s="6"/>
      <c r="NEO44" s="6"/>
      <c r="NEP44" s="6"/>
      <c r="NEQ44" s="6"/>
      <c r="NER44" s="6"/>
      <c r="NES44" s="6"/>
      <c r="NET44" s="6"/>
      <c r="NEU44" s="6"/>
      <c r="NEV44" s="6"/>
      <c r="NEW44" s="6"/>
      <c r="NEX44" s="6"/>
      <c r="NEY44" s="6"/>
      <c r="NEZ44" s="6"/>
      <c r="NFA44" s="6"/>
      <c r="NFB44" s="6"/>
      <c r="NFC44" s="6"/>
      <c r="NFD44" s="6"/>
      <c r="NFE44" s="6"/>
      <c r="NFF44" s="6"/>
      <c r="NFG44" s="6"/>
      <c r="NFH44" s="6"/>
      <c r="NFI44" s="6"/>
      <c r="NFJ44" s="6"/>
      <c r="NFK44" s="6"/>
      <c r="NFL44" s="6"/>
      <c r="NFM44" s="6"/>
      <c r="NFN44" s="6"/>
      <c r="NFO44" s="6"/>
      <c r="NFP44" s="6"/>
      <c r="NFQ44" s="6"/>
      <c r="NFR44" s="6"/>
      <c r="NFS44" s="6"/>
      <c r="NFT44" s="6"/>
      <c r="NFU44" s="6"/>
      <c r="NFV44" s="6"/>
      <c r="NFW44" s="6"/>
      <c r="NFX44" s="6"/>
      <c r="NFY44" s="6"/>
      <c r="NFZ44" s="6"/>
      <c r="NGA44" s="6"/>
      <c r="NGB44" s="6"/>
      <c r="NGC44" s="6"/>
      <c r="NGD44" s="6"/>
      <c r="NGE44" s="6"/>
      <c r="NGF44" s="6"/>
      <c r="NGG44" s="6"/>
      <c r="NGH44" s="6"/>
      <c r="NGI44" s="6"/>
      <c r="NGJ44" s="6"/>
      <c r="NGK44" s="6"/>
      <c r="NGL44" s="6"/>
      <c r="NGM44" s="6"/>
      <c r="NGN44" s="6"/>
      <c r="NGO44" s="6"/>
      <c r="NGP44" s="6"/>
      <c r="NGQ44" s="6"/>
      <c r="NGR44" s="6"/>
      <c r="NGS44" s="6"/>
      <c r="NGT44" s="6"/>
      <c r="NGU44" s="6"/>
      <c r="NGV44" s="6"/>
      <c r="NGW44" s="6"/>
      <c r="NGX44" s="6"/>
      <c r="NGY44" s="6"/>
      <c r="NGZ44" s="6"/>
      <c r="NHA44" s="6"/>
      <c r="NHB44" s="6"/>
      <c r="NHC44" s="6"/>
      <c r="NHD44" s="6"/>
      <c r="NHE44" s="6"/>
      <c r="NHF44" s="6"/>
      <c r="NHG44" s="6"/>
      <c r="NHH44" s="6"/>
      <c r="NHI44" s="6"/>
      <c r="NHJ44" s="6"/>
      <c r="NHK44" s="6"/>
      <c r="NHL44" s="6"/>
      <c r="NHM44" s="6"/>
      <c r="NHN44" s="6"/>
      <c r="NHO44" s="6"/>
      <c r="NHP44" s="6"/>
      <c r="NHQ44" s="6"/>
      <c r="NHR44" s="6"/>
      <c r="NHS44" s="6"/>
      <c r="NHT44" s="6"/>
      <c r="NHU44" s="6"/>
      <c r="NHV44" s="6"/>
      <c r="NHW44" s="6"/>
      <c r="NHX44" s="6"/>
      <c r="NHY44" s="6"/>
      <c r="NHZ44" s="6"/>
      <c r="NIA44" s="6"/>
      <c r="NIB44" s="6"/>
      <c r="NIC44" s="6"/>
      <c r="NID44" s="6"/>
      <c r="NIE44" s="6"/>
      <c r="NIF44" s="6"/>
      <c r="NIG44" s="6"/>
      <c r="NIH44" s="6"/>
      <c r="NII44" s="6"/>
      <c r="NIJ44" s="6"/>
      <c r="NIK44" s="6"/>
      <c r="NIL44" s="6"/>
      <c r="NIM44" s="6"/>
      <c r="NIN44" s="6"/>
      <c r="NIO44" s="6"/>
      <c r="NIP44" s="6"/>
      <c r="NIQ44" s="6"/>
      <c r="NIR44" s="6"/>
      <c r="NIS44" s="6"/>
      <c r="NIT44" s="6"/>
      <c r="NIU44" s="6"/>
      <c r="NIV44" s="6"/>
      <c r="NIW44" s="6"/>
      <c r="NIX44" s="6"/>
      <c r="NIY44" s="6"/>
      <c r="NIZ44" s="6"/>
      <c r="NJA44" s="6"/>
      <c r="NJB44" s="6"/>
      <c r="NJC44" s="6"/>
      <c r="NJD44" s="6"/>
      <c r="NJE44" s="6"/>
      <c r="NJF44" s="6"/>
      <c r="NJG44" s="6"/>
      <c r="NJH44" s="6"/>
      <c r="NJI44" s="6"/>
      <c r="NJJ44" s="6"/>
      <c r="NJK44" s="6"/>
      <c r="NJL44" s="6"/>
      <c r="NJM44" s="6"/>
      <c r="NJN44" s="6"/>
      <c r="NJO44" s="6"/>
      <c r="NJP44" s="6"/>
      <c r="NJQ44" s="6"/>
      <c r="NJR44" s="6"/>
      <c r="NJS44" s="6"/>
      <c r="NJT44" s="6"/>
      <c r="NJU44" s="6"/>
      <c r="NJV44" s="6"/>
      <c r="NJW44" s="6"/>
      <c r="NJX44" s="6"/>
      <c r="NJY44" s="6"/>
      <c r="NJZ44" s="6"/>
      <c r="NKA44" s="6"/>
      <c r="NKB44" s="6"/>
      <c r="NKC44" s="6"/>
      <c r="NKD44" s="6"/>
      <c r="NKE44" s="6"/>
      <c r="NKF44" s="6"/>
      <c r="NKG44" s="6"/>
      <c r="NKH44" s="6"/>
      <c r="NKI44" s="6"/>
      <c r="NKJ44" s="6"/>
      <c r="NKK44" s="6"/>
      <c r="NKL44" s="6"/>
      <c r="NKM44" s="6"/>
      <c r="NKN44" s="6"/>
      <c r="NKO44" s="6"/>
      <c r="NKP44" s="6"/>
      <c r="NKQ44" s="6"/>
      <c r="NKR44" s="6"/>
      <c r="NKS44" s="6"/>
      <c r="NKT44" s="6"/>
      <c r="NKU44" s="6"/>
      <c r="NKV44" s="6"/>
      <c r="NKW44" s="6"/>
      <c r="NKX44" s="6"/>
      <c r="NKY44" s="6"/>
      <c r="NKZ44" s="6"/>
      <c r="NLA44" s="6"/>
      <c r="NLB44" s="6"/>
      <c r="NLC44" s="6"/>
      <c r="NLD44" s="6"/>
      <c r="NLE44" s="6"/>
      <c r="NLF44" s="6"/>
      <c r="NLG44" s="6"/>
      <c r="NLH44" s="6"/>
      <c r="NLI44" s="6"/>
      <c r="NLJ44" s="6"/>
      <c r="NLK44" s="6"/>
      <c r="NLL44" s="6"/>
      <c r="NLM44" s="6"/>
      <c r="NLN44" s="6"/>
      <c r="NLO44" s="6"/>
      <c r="NLP44" s="6"/>
      <c r="NLQ44" s="6"/>
      <c r="NLR44" s="6"/>
      <c r="NLS44" s="6"/>
      <c r="NLT44" s="6"/>
      <c r="NLU44" s="6"/>
      <c r="NLV44" s="6"/>
      <c r="NLW44" s="6"/>
      <c r="NLX44" s="6"/>
      <c r="NLY44" s="6"/>
      <c r="NLZ44" s="6"/>
      <c r="NMA44" s="6"/>
      <c r="NMB44" s="6"/>
      <c r="NMC44" s="6"/>
      <c r="NMD44" s="6"/>
      <c r="NME44" s="6"/>
      <c r="NMF44" s="6"/>
      <c r="NMG44" s="6"/>
      <c r="NMH44" s="6"/>
      <c r="NMI44" s="6"/>
      <c r="NMJ44" s="6"/>
      <c r="NMK44" s="6"/>
      <c r="NML44" s="6"/>
      <c r="NMM44" s="6"/>
      <c r="NMN44" s="6"/>
      <c r="NMO44" s="6"/>
      <c r="NMP44" s="6"/>
      <c r="NMQ44" s="6"/>
      <c r="NMR44" s="6"/>
      <c r="NMS44" s="6"/>
      <c r="NMT44" s="6"/>
      <c r="NMU44" s="6"/>
      <c r="NMV44" s="6"/>
      <c r="NMW44" s="6"/>
      <c r="NMX44" s="6"/>
      <c r="NMY44" s="6"/>
      <c r="NMZ44" s="6"/>
      <c r="NNA44" s="6"/>
      <c r="NNB44" s="6"/>
      <c r="NNC44" s="6"/>
      <c r="NND44" s="6"/>
      <c r="NNE44" s="6"/>
      <c r="NNF44" s="6"/>
      <c r="NNG44" s="6"/>
      <c r="NNH44" s="6"/>
      <c r="NNI44" s="6"/>
      <c r="NNJ44" s="6"/>
      <c r="NNK44" s="6"/>
      <c r="NNL44" s="6"/>
      <c r="NNM44" s="6"/>
      <c r="NNN44" s="6"/>
      <c r="NNO44" s="6"/>
      <c r="NNP44" s="6"/>
      <c r="NNQ44" s="6"/>
      <c r="NNR44" s="6"/>
      <c r="NNS44" s="6"/>
      <c r="NNT44" s="6"/>
      <c r="NNU44" s="6"/>
      <c r="NNV44" s="6"/>
      <c r="NNW44" s="6"/>
      <c r="NNX44" s="6"/>
      <c r="NNY44" s="6"/>
      <c r="NNZ44" s="6"/>
      <c r="NOA44" s="6"/>
      <c r="NOB44" s="6"/>
      <c r="NOC44" s="6"/>
      <c r="NOD44" s="6"/>
      <c r="NOE44" s="6"/>
      <c r="NOF44" s="6"/>
      <c r="NOG44" s="6"/>
      <c r="NOH44" s="6"/>
      <c r="NOI44" s="6"/>
      <c r="NOJ44" s="6"/>
      <c r="NOK44" s="6"/>
      <c r="NOL44" s="6"/>
      <c r="NOM44" s="6"/>
      <c r="NON44" s="6"/>
      <c r="NOO44" s="6"/>
      <c r="NOP44" s="6"/>
      <c r="NOQ44" s="6"/>
      <c r="NOR44" s="6"/>
      <c r="NOS44" s="6"/>
      <c r="NOT44" s="6"/>
      <c r="NOU44" s="6"/>
      <c r="NOV44" s="6"/>
      <c r="NOW44" s="6"/>
      <c r="NOX44" s="6"/>
      <c r="NOY44" s="6"/>
      <c r="NOZ44" s="6"/>
      <c r="NPA44" s="6"/>
      <c r="NPB44" s="6"/>
      <c r="NPC44" s="6"/>
      <c r="NPD44" s="6"/>
      <c r="NPE44" s="6"/>
      <c r="NPF44" s="6"/>
      <c r="NPG44" s="6"/>
      <c r="NPH44" s="6"/>
      <c r="NPI44" s="6"/>
      <c r="NPJ44" s="6"/>
      <c r="NPK44" s="6"/>
      <c r="NPL44" s="6"/>
      <c r="NPM44" s="6"/>
      <c r="NPN44" s="6"/>
      <c r="NPO44" s="6"/>
      <c r="NPP44" s="6"/>
      <c r="NPQ44" s="6"/>
      <c r="NPR44" s="6"/>
      <c r="NPS44" s="6"/>
      <c r="NPT44" s="6"/>
      <c r="NPU44" s="6"/>
      <c r="NPV44" s="6"/>
      <c r="NPW44" s="6"/>
      <c r="NPX44" s="6"/>
      <c r="NPY44" s="6"/>
      <c r="NPZ44" s="6"/>
      <c r="NQA44" s="6"/>
      <c r="NQB44" s="6"/>
      <c r="NQC44" s="6"/>
      <c r="NQD44" s="6"/>
      <c r="NQE44" s="6"/>
      <c r="NQF44" s="6"/>
      <c r="NQG44" s="6"/>
      <c r="NQH44" s="6"/>
      <c r="NQI44" s="6"/>
      <c r="NQJ44" s="6"/>
      <c r="NQK44" s="6"/>
      <c r="NQL44" s="6"/>
      <c r="NQM44" s="6"/>
      <c r="NQN44" s="6"/>
      <c r="NQO44" s="6"/>
      <c r="NQP44" s="6"/>
      <c r="NQQ44" s="6"/>
      <c r="NQR44" s="6"/>
      <c r="NQS44" s="6"/>
      <c r="NQT44" s="6"/>
      <c r="NQU44" s="6"/>
      <c r="NQV44" s="6"/>
      <c r="NQW44" s="6"/>
      <c r="NQX44" s="6"/>
      <c r="NQY44" s="6"/>
      <c r="NQZ44" s="6"/>
      <c r="NRA44" s="6"/>
      <c r="NRB44" s="6"/>
      <c r="NRC44" s="6"/>
      <c r="NRD44" s="6"/>
      <c r="NRE44" s="6"/>
      <c r="NRF44" s="6"/>
      <c r="NRG44" s="6"/>
      <c r="NRH44" s="6"/>
      <c r="NRI44" s="6"/>
      <c r="NRJ44" s="6"/>
      <c r="NRK44" s="6"/>
      <c r="NRL44" s="6"/>
      <c r="NRM44" s="6"/>
      <c r="NRN44" s="6"/>
      <c r="NRO44" s="6"/>
      <c r="NRP44" s="6"/>
      <c r="NRQ44" s="6"/>
      <c r="NRR44" s="6"/>
      <c r="NRS44" s="6"/>
      <c r="NRT44" s="6"/>
      <c r="NRU44" s="6"/>
      <c r="NRV44" s="6"/>
      <c r="NRW44" s="6"/>
      <c r="NRX44" s="6"/>
      <c r="NRY44" s="6"/>
      <c r="NRZ44" s="6"/>
      <c r="NSA44" s="6"/>
      <c r="NSB44" s="6"/>
      <c r="NSC44" s="6"/>
      <c r="NSD44" s="6"/>
      <c r="NSE44" s="6"/>
      <c r="NSF44" s="6"/>
      <c r="NSG44" s="6"/>
      <c r="NSH44" s="6"/>
      <c r="NSI44" s="6"/>
      <c r="NSJ44" s="6"/>
      <c r="NSK44" s="6"/>
      <c r="NSL44" s="6"/>
      <c r="NSM44" s="6"/>
      <c r="NSN44" s="6"/>
      <c r="NSO44" s="6"/>
      <c r="NSP44" s="6"/>
      <c r="NSQ44" s="6"/>
      <c r="NSR44" s="6"/>
      <c r="NSS44" s="6"/>
      <c r="NST44" s="6"/>
      <c r="NSU44" s="6"/>
      <c r="NSV44" s="6"/>
      <c r="NSW44" s="6"/>
      <c r="NSX44" s="6"/>
      <c r="NSY44" s="6"/>
      <c r="NSZ44" s="6"/>
      <c r="NTA44" s="6"/>
      <c r="NTB44" s="6"/>
      <c r="NTC44" s="6"/>
      <c r="NTD44" s="6"/>
      <c r="NTE44" s="6"/>
      <c r="NTF44" s="6"/>
      <c r="NTG44" s="6"/>
      <c r="NTH44" s="6"/>
      <c r="NTI44" s="6"/>
      <c r="NTJ44" s="6"/>
      <c r="NTK44" s="6"/>
      <c r="NTL44" s="6"/>
      <c r="NTM44" s="6"/>
      <c r="NTN44" s="6"/>
      <c r="NTO44" s="6"/>
      <c r="NTP44" s="6"/>
      <c r="NTQ44" s="6"/>
      <c r="NTR44" s="6"/>
      <c r="NTS44" s="6"/>
      <c r="NTT44" s="6"/>
      <c r="NTU44" s="6"/>
      <c r="NTV44" s="6"/>
      <c r="NTW44" s="6"/>
      <c r="NTX44" s="6"/>
      <c r="NTY44" s="6"/>
      <c r="NTZ44" s="6"/>
      <c r="NUA44" s="6"/>
      <c r="NUB44" s="6"/>
      <c r="NUC44" s="6"/>
      <c r="NUD44" s="6"/>
      <c r="NUE44" s="6"/>
      <c r="NUF44" s="6"/>
      <c r="NUG44" s="6"/>
      <c r="NUH44" s="6"/>
      <c r="NUI44" s="6"/>
      <c r="NUJ44" s="6"/>
      <c r="NUK44" s="6"/>
      <c r="NUL44" s="6"/>
      <c r="NUM44" s="6"/>
      <c r="NUN44" s="6"/>
      <c r="NUO44" s="6"/>
      <c r="NUP44" s="6"/>
      <c r="NUQ44" s="6"/>
      <c r="NUR44" s="6"/>
      <c r="NUS44" s="6"/>
      <c r="NUT44" s="6"/>
      <c r="NUU44" s="6"/>
      <c r="NUV44" s="6"/>
      <c r="NUW44" s="6"/>
      <c r="NUX44" s="6"/>
      <c r="NUY44" s="6"/>
      <c r="NUZ44" s="6"/>
      <c r="NVA44" s="6"/>
      <c r="NVB44" s="6"/>
      <c r="NVC44" s="6"/>
      <c r="NVD44" s="6"/>
      <c r="NVE44" s="6"/>
      <c r="NVF44" s="6"/>
      <c r="NVG44" s="6"/>
      <c r="NVH44" s="6"/>
      <c r="NVI44" s="6"/>
      <c r="NVJ44" s="6"/>
      <c r="NVK44" s="6"/>
      <c r="NVL44" s="6"/>
      <c r="NVM44" s="6"/>
      <c r="NVN44" s="6"/>
      <c r="NVO44" s="6"/>
      <c r="NVP44" s="6"/>
      <c r="NVQ44" s="6"/>
      <c r="NVR44" s="6"/>
      <c r="NVS44" s="6"/>
      <c r="NVT44" s="6"/>
      <c r="NVU44" s="6"/>
      <c r="NVV44" s="6"/>
      <c r="NVW44" s="6"/>
      <c r="NVX44" s="6"/>
      <c r="NVY44" s="6"/>
      <c r="NVZ44" s="6"/>
      <c r="NWA44" s="6"/>
      <c r="NWB44" s="6"/>
      <c r="NWC44" s="6"/>
      <c r="NWD44" s="6"/>
      <c r="NWE44" s="6"/>
      <c r="NWF44" s="6"/>
      <c r="NWG44" s="6"/>
      <c r="NWH44" s="6"/>
      <c r="NWI44" s="6"/>
      <c r="NWJ44" s="6"/>
      <c r="NWK44" s="6"/>
      <c r="NWL44" s="6"/>
      <c r="NWM44" s="6"/>
      <c r="NWN44" s="6"/>
      <c r="NWO44" s="6"/>
      <c r="NWP44" s="6"/>
      <c r="NWQ44" s="6"/>
      <c r="NWR44" s="6"/>
      <c r="NWS44" s="6"/>
      <c r="NWT44" s="6"/>
      <c r="NWU44" s="6"/>
      <c r="NWV44" s="6"/>
      <c r="NWW44" s="6"/>
      <c r="NWX44" s="6"/>
      <c r="NWY44" s="6"/>
      <c r="NWZ44" s="6"/>
      <c r="NXA44" s="6"/>
      <c r="NXB44" s="6"/>
      <c r="NXC44" s="6"/>
      <c r="NXD44" s="6"/>
      <c r="NXE44" s="6"/>
      <c r="NXF44" s="6"/>
      <c r="NXG44" s="6"/>
      <c r="NXH44" s="6"/>
      <c r="NXI44" s="6"/>
      <c r="NXJ44" s="6"/>
      <c r="NXK44" s="6"/>
      <c r="NXL44" s="6"/>
      <c r="NXM44" s="6"/>
      <c r="NXN44" s="6"/>
      <c r="NXO44" s="6"/>
      <c r="NXP44" s="6"/>
      <c r="NXQ44" s="6"/>
      <c r="NXR44" s="6"/>
      <c r="NXS44" s="6"/>
      <c r="NXT44" s="6"/>
      <c r="NXU44" s="6"/>
      <c r="NXV44" s="6"/>
      <c r="NXW44" s="6"/>
      <c r="NXX44" s="6"/>
      <c r="NXY44" s="6"/>
      <c r="NXZ44" s="6"/>
      <c r="NYA44" s="6"/>
      <c r="NYB44" s="6"/>
      <c r="NYC44" s="6"/>
      <c r="NYD44" s="6"/>
      <c r="NYE44" s="6"/>
      <c r="NYF44" s="6"/>
      <c r="NYG44" s="6"/>
      <c r="NYH44" s="6"/>
      <c r="NYI44" s="6"/>
      <c r="NYJ44" s="6"/>
      <c r="NYK44" s="6"/>
      <c r="NYL44" s="6"/>
      <c r="NYM44" s="6"/>
      <c r="NYN44" s="6"/>
      <c r="NYO44" s="6"/>
      <c r="NYP44" s="6"/>
      <c r="NYQ44" s="6"/>
      <c r="NYR44" s="6"/>
      <c r="NYS44" s="6"/>
      <c r="NYT44" s="6"/>
      <c r="NYU44" s="6"/>
      <c r="NYV44" s="6"/>
      <c r="NYW44" s="6"/>
      <c r="NYX44" s="6"/>
      <c r="NYY44" s="6"/>
      <c r="NYZ44" s="6"/>
      <c r="NZA44" s="6"/>
      <c r="NZB44" s="6"/>
      <c r="NZC44" s="6"/>
      <c r="NZD44" s="6"/>
      <c r="NZE44" s="6"/>
      <c r="NZF44" s="6"/>
      <c r="NZG44" s="6"/>
      <c r="NZH44" s="6"/>
      <c r="NZI44" s="6"/>
      <c r="NZJ44" s="6"/>
      <c r="NZK44" s="6"/>
      <c r="NZL44" s="6"/>
      <c r="NZM44" s="6"/>
      <c r="NZN44" s="6"/>
      <c r="NZO44" s="6"/>
      <c r="NZP44" s="6"/>
      <c r="NZQ44" s="6"/>
      <c r="NZR44" s="6"/>
      <c r="NZS44" s="6"/>
      <c r="NZT44" s="6"/>
      <c r="NZU44" s="6"/>
      <c r="NZV44" s="6"/>
      <c r="NZW44" s="6"/>
      <c r="NZX44" s="6"/>
      <c r="NZY44" s="6"/>
      <c r="NZZ44" s="6"/>
      <c r="OAA44" s="6"/>
      <c r="OAB44" s="6"/>
      <c r="OAC44" s="6"/>
      <c r="OAD44" s="6"/>
      <c r="OAE44" s="6"/>
      <c r="OAF44" s="6"/>
      <c r="OAG44" s="6"/>
      <c r="OAH44" s="6"/>
      <c r="OAI44" s="6"/>
      <c r="OAJ44" s="6"/>
      <c r="OAK44" s="6"/>
      <c r="OAL44" s="6"/>
      <c r="OAM44" s="6"/>
      <c r="OAN44" s="6"/>
      <c r="OAO44" s="6"/>
      <c r="OAP44" s="6"/>
      <c r="OAQ44" s="6"/>
      <c r="OAR44" s="6"/>
      <c r="OAS44" s="6"/>
      <c r="OAT44" s="6"/>
      <c r="OAU44" s="6"/>
      <c r="OAV44" s="6"/>
      <c r="OAW44" s="6"/>
      <c r="OAX44" s="6"/>
      <c r="OAY44" s="6"/>
      <c r="OAZ44" s="6"/>
      <c r="OBA44" s="6"/>
      <c r="OBB44" s="6"/>
      <c r="OBC44" s="6"/>
      <c r="OBD44" s="6"/>
      <c r="OBE44" s="6"/>
      <c r="OBF44" s="6"/>
      <c r="OBG44" s="6"/>
      <c r="OBH44" s="6"/>
      <c r="OBI44" s="6"/>
      <c r="OBJ44" s="6"/>
      <c r="OBK44" s="6"/>
      <c r="OBL44" s="6"/>
      <c r="OBM44" s="6"/>
      <c r="OBN44" s="6"/>
      <c r="OBO44" s="6"/>
      <c r="OBP44" s="6"/>
      <c r="OBQ44" s="6"/>
      <c r="OBR44" s="6"/>
      <c r="OBS44" s="6"/>
      <c r="OBT44" s="6"/>
      <c r="OBU44" s="6"/>
      <c r="OBV44" s="6"/>
      <c r="OBW44" s="6"/>
      <c r="OBX44" s="6"/>
      <c r="OBY44" s="6"/>
      <c r="OBZ44" s="6"/>
      <c r="OCA44" s="6"/>
      <c r="OCB44" s="6"/>
      <c r="OCC44" s="6"/>
      <c r="OCD44" s="6"/>
      <c r="OCE44" s="6"/>
      <c r="OCF44" s="6"/>
      <c r="OCG44" s="6"/>
      <c r="OCH44" s="6"/>
      <c r="OCI44" s="6"/>
      <c r="OCJ44" s="6"/>
      <c r="OCK44" s="6"/>
      <c r="OCL44" s="6"/>
      <c r="OCM44" s="6"/>
      <c r="OCN44" s="6"/>
      <c r="OCO44" s="6"/>
      <c r="OCP44" s="6"/>
      <c r="OCQ44" s="6"/>
      <c r="OCR44" s="6"/>
      <c r="OCS44" s="6"/>
      <c r="OCT44" s="6"/>
      <c r="OCU44" s="6"/>
      <c r="OCV44" s="6"/>
      <c r="OCW44" s="6"/>
      <c r="OCX44" s="6"/>
      <c r="OCY44" s="6"/>
      <c r="OCZ44" s="6"/>
      <c r="ODA44" s="6"/>
      <c r="ODB44" s="6"/>
      <c r="ODC44" s="6"/>
      <c r="ODD44" s="6"/>
      <c r="ODE44" s="6"/>
      <c r="ODF44" s="6"/>
      <c r="ODG44" s="6"/>
      <c r="ODH44" s="6"/>
      <c r="ODI44" s="6"/>
      <c r="ODJ44" s="6"/>
      <c r="ODK44" s="6"/>
      <c r="ODL44" s="6"/>
      <c r="ODM44" s="6"/>
      <c r="ODN44" s="6"/>
      <c r="ODO44" s="6"/>
      <c r="ODP44" s="6"/>
      <c r="ODQ44" s="6"/>
      <c r="ODR44" s="6"/>
      <c r="ODS44" s="6"/>
      <c r="ODT44" s="6"/>
      <c r="ODU44" s="6"/>
      <c r="ODV44" s="6"/>
      <c r="ODW44" s="6"/>
      <c r="ODX44" s="6"/>
      <c r="ODY44" s="6"/>
      <c r="ODZ44" s="6"/>
      <c r="OEA44" s="6"/>
      <c r="OEB44" s="6"/>
      <c r="OEC44" s="6"/>
      <c r="OED44" s="6"/>
      <c r="OEE44" s="6"/>
      <c r="OEF44" s="6"/>
      <c r="OEG44" s="6"/>
      <c r="OEH44" s="6"/>
      <c r="OEI44" s="6"/>
      <c r="OEJ44" s="6"/>
      <c r="OEK44" s="6"/>
      <c r="OEL44" s="6"/>
      <c r="OEM44" s="6"/>
      <c r="OEN44" s="6"/>
      <c r="OEO44" s="6"/>
      <c r="OEP44" s="6"/>
      <c r="OEQ44" s="6"/>
      <c r="OER44" s="6"/>
      <c r="OES44" s="6"/>
      <c r="OET44" s="6"/>
      <c r="OEU44" s="6"/>
      <c r="OEV44" s="6"/>
      <c r="OEW44" s="6"/>
      <c r="OEX44" s="6"/>
      <c r="OEY44" s="6"/>
      <c r="OEZ44" s="6"/>
      <c r="OFA44" s="6"/>
      <c r="OFB44" s="6"/>
      <c r="OFC44" s="6"/>
      <c r="OFD44" s="6"/>
      <c r="OFE44" s="6"/>
      <c r="OFF44" s="6"/>
      <c r="OFG44" s="6"/>
      <c r="OFH44" s="6"/>
      <c r="OFI44" s="6"/>
      <c r="OFJ44" s="6"/>
      <c r="OFK44" s="6"/>
      <c r="OFL44" s="6"/>
      <c r="OFM44" s="6"/>
      <c r="OFN44" s="6"/>
      <c r="OFO44" s="6"/>
      <c r="OFP44" s="6"/>
      <c r="OFQ44" s="6"/>
      <c r="OFR44" s="6"/>
      <c r="OFS44" s="6"/>
      <c r="OFT44" s="6"/>
      <c r="OFU44" s="6"/>
      <c r="OFV44" s="6"/>
      <c r="OFW44" s="6"/>
      <c r="OFX44" s="6"/>
      <c r="OFY44" s="6"/>
      <c r="OFZ44" s="6"/>
      <c r="OGA44" s="6"/>
      <c r="OGB44" s="6"/>
      <c r="OGC44" s="6"/>
      <c r="OGD44" s="6"/>
      <c r="OGE44" s="6"/>
      <c r="OGF44" s="6"/>
      <c r="OGG44" s="6"/>
      <c r="OGH44" s="6"/>
      <c r="OGI44" s="6"/>
      <c r="OGJ44" s="6"/>
      <c r="OGK44" s="6"/>
      <c r="OGL44" s="6"/>
      <c r="OGM44" s="6"/>
      <c r="OGN44" s="6"/>
      <c r="OGO44" s="6"/>
      <c r="OGP44" s="6"/>
      <c r="OGQ44" s="6"/>
      <c r="OGR44" s="6"/>
      <c r="OGS44" s="6"/>
      <c r="OGT44" s="6"/>
      <c r="OGU44" s="6"/>
      <c r="OGV44" s="6"/>
      <c r="OGW44" s="6"/>
      <c r="OGX44" s="6"/>
      <c r="OGY44" s="6"/>
      <c r="OGZ44" s="6"/>
      <c r="OHA44" s="6"/>
      <c r="OHB44" s="6"/>
      <c r="OHC44" s="6"/>
      <c r="OHD44" s="6"/>
      <c r="OHE44" s="6"/>
      <c r="OHF44" s="6"/>
      <c r="OHG44" s="6"/>
      <c r="OHH44" s="6"/>
      <c r="OHI44" s="6"/>
      <c r="OHJ44" s="6"/>
      <c r="OHK44" s="6"/>
      <c r="OHL44" s="6"/>
      <c r="OHM44" s="6"/>
      <c r="OHN44" s="6"/>
      <c r="OHO44" s="6"/>
      <c r="OHP44" s="6"/>
      <c r="OHQ44" s="6"/>
      <c r="OHR44" s="6"/>
      <c r="OHS44" s="6"/>
      <c r="OHT44" s="6"/>
      <c r="OHU44" s="6"/>
      <c r="OHV44" s="6"/>
      <c r="OHW44" s="6"/>
      <c r="OHX44" s="6"/>
      <c r="OHY44" s="6"/>
      <c r="OHZ44" s="6"/>
      <c r="OIA44" s="6"/>
      <c r="OIB44" s="6"/>
      <c r="OIC44" s="6"/>
      <c r="OID44" s="6"/>
      <c r="OIE44" s="6"/>
      <c r="OIF44" s="6"/>
      <c r="OIG44" s="6"/>
      <c r="OIH44" s="6"/>
      <c r="OII44" s="6"/>
      <c r="OIJ44" s="6"/>
      <c r="OIK44" s="6"/>
      <c r="OIL44" s="6"/>
      <c r="OIM44" s="6"/>
      <c r="OIN44" s="6"/>
      <c r="OIO44" s="6"/>
      <c r="OIP44" s="6"/>
      <c r="OIQ44" s="6"/>
      <c r="OIR44" s="6"/>
      <c r="OIS44" s="6"/>
      <c r="OIT44" s="6"/>
      <c r="OIU44" s="6"/>
      <c r="OIV44" s="6"/>
      <c r="OIW44" s="6"/>
      <c r="OIX44" s="6"/>
      <c r="OIY44" s="6"/>
      <c r="OIZ44" s="6"/>
      <c r="OJA44" s="6"/>
      <c r="OJB44" s="6"/>
      <c r="OJC44" s="6"/>
      <c r="OJD44" s="6"/>
      <c r="OJE44" s="6"/>
      <c r="OJF44" s="6"/>
      <c r="OJG44" s="6"/>
      <c r="OJH44" s="6"/>
      <c r="OJI44" s="6"/>
      <c r="OJJ44" s="6"/>
      <c r="OJK44" s="6"/>
      <c r="OJL44" s="6"/>
      <c r="OJM44" s="6"/>
      <c r="OJN44" s="6"/>
      <c r="OJO44" s="6"/>
      <c r="OJP44" s="6"/>
      <c r="OJQ44" s="6"/>
      <c r="OJR44" s="6"/>
      <c r="OJS44" s="6"/>
      <c r="OJT44" s="6"/>
      <c r="OJU44" s="6"/>
      <c r="OJV44" s="6"/>
      <c r="OJW44" s="6"/>
      <c r="OJX44" s="6"/>
      <c r="OJY44" s="6"/>
      <c r="OJZ44" s="6"/>
      <c r="OKA44" s="6"/>
      <c r="OKB44" s="6"/>
      <c r="OKC44" s="6"/>
      <c r="OKD44" s="6"/>
      <c r="OKE44" s="6"/>
      <c r="OKF44" s="6"/>
      <c r="OKG44" s="6"/>
      <c r="OKH44" s="6"/>
      <c r="OKI44" s="6"/>
      <c r="OKJ44" s="6"/>
      <c r="OKK44" s="6"/>
      <c r="OKL44" s="6"/>
      <c r="OKM44" s="6"/>
      <c r="OKN44" s="6"/>
      <c r="OKO44" s="6"/>
      <c r="OKP44" s="6"/>
      <c r="OKQ44" s="6"/>
      <c r="OKR44" s="6"/>
      <c r="OKS44" s="6"/>
      <c r="OKT44" s="6"/>
      <c r="OKU44" s="6"/>
      <c r="OKV44" s="6"/>
      <c r="OKW44" s="6"/>
      <c r="OKX44" s="6"/>
      <c r="OKY44" s="6"/>
      <c r="OKZ44" s="6"/>
      <c r="OLA44" s="6"/>
      <c r="OLB44" s="6"/>
      <c r="OLC44" s="6"/>
      <c r="OLD44" s="6"/>
      <c r="OLE44" s="6"/>
      <c r="OLF44" s="6"/>
      <c r="OLG44" s="6"/>
      <c r="OLH44" s="6"/>
      <c r="OLI44" s="6"/>
      <c r="OLJ44" s="6"/>
      <c r="OLK44" s="6"/>
      <c r="OLL44" s="6"/>
      <c r="OLM44" s="6"/>
      <c r="OLN44" s="6"/>
      <c r="OLO44" s="6"/>
      <c r="OLP44" s="6"/>
      <c r="OLQ44" s="6"/>
      <c r="OLR44" s="6"/>
      <c r="OLS44" s="6"/>
      <c r="OLT44" s="6"/>
      <c r="OLU44" s="6"/>
      <c r="OLV44" s="6"/>
      <c r="OLW44" s="6"/>
      <c r="OLX44" s="6"/>
      <c r="OLY44" s="6"/>
      <c r="OLZ44" s="6"/>
      <c r="OMA44" s="6"/>
      <c r="OMB44" s="6"/>
      <c r="OMC44" s="6"/>
      <c r="OMD44" s="6"/>
      <c r="OME44" s="6"/>
      <c r="OMF44" s="6"/>
      <c r="OMG44" s="6"/>
      <c r="OMH44" s="6"/>
      <c r="OMI44" s="6"/>
      <c r="OMJ44" s="6"/>
      <c r="OMK44" s="6"/>
      <c r="OML44" s="6"/>
      <c r="OMM44" s="6"/>
      <c r="OMN44" s="6"/>
      <c r="OMO44" s="6"/>
      <c r="OMP44" s="6"/>
      <c r="OMQ44" s="6"/>
      <c r="OMR44" s="6"/>
      <c r="OMS44" s="6"/>
      <c r="OMT44" s="6"/>
      <c r="OMU44" s="6"/>
      <c r="OMV44" s="6"/>
      <c r="OMW44" s="6"/>
      <c r="OMX44" s="6"/>
      <c r="OMY44" s="6"/>
      <c r="OMZ44" s="6"/>
      <c r="ONA44" s="6"/>
      <c r="ONB44" s="6"/>
      <c r="ONC44" s="6"/>
      <c r="OND44" s="6"/>
      <c r="ONE44" s="6"/>
      <c r="ONF44" s="6"/>
      <c r="ONG44" s="6"/>
      <c r="ONH44" s="6"/>
      <c r="ONI44" s="6"/>
      <c r="ONJ44" s="6"/>
      <c r="ONK44" s="6"/>
      <c r="ONL44" s="6"/>
      <c r="ONM44" s="6"/>
      <c r="ONN44" s="6"/>
      <c r="ONO44" s="6"/>
      <c r="ONP44" s="6"/>
      <c r="ONQ44" s="6"/>
      <c r="ONR44" s="6"/>
      <c r="ONS44" s="6"/>
      <c r="ONT44" s="6"/>
      <c r="ONU44" s="6"/>
      <c r="ONV44" s="6"/>
      <c r="ONW44" s="6"/>
      <c r="ONX44" s="6"/>
      <c r="ONY44" s="6"/>
      <c r="ONZ44" s="6"/>
      <c r="OOA44" s="6"/>
      <c r="OOB44" s="6"/>
      <c r="OOC44" s="6"/>
      <c r="OOD44" s="6"/>
      <c r="OOE44" s="6"/>
      <c r="OOF44" s="6"/>
      <c r="OOG44" s="6"/>
      <c r="OOH44" s="6"/>
      <c r="OOI44" s="6"/>
      <c r="OOJ44" s="6"/>
      <c r="OOK44" s="6"/>
      <c r="OOL44" s="6"/>
      <c r="OOM44" s="6"/>
      <c r="OON44" s="6"/>
      <c r="OOO44" s="6"/>
      <c r="OOP44" s="6"/>
      <c r="OOQ44" s="6"/>
      <c r="OOR44" s="6"/>
      <c r="OOS44" s="6"/>
      <c r="OOT44" s="6"/>
      <c r="OOU44" s="6"/>
      <c r="OOV44" s="6"/>
      <c r="OOW44" s="6"/>
      <c r="OOX44" s="6"/>
      <c r="OOY44" s="6"/>
      <c r="OOZ44" s="6"/>
      <c r="OPA44" s="6"/>
      <c r="OPB44" s="6"/>
      <c r="OPC44" s="6"/>
      <c r="OPD44" s="6"/>
      <c r="OPE44" s="6"/>
      <c r="OPF44" s="6"/>
      <c r="OPG44" s="6"/>
      <c r="OPH44" s="6"/>
      <c r="OPI44" s="6"/>
      <c r="OPJ44" s="6"/>
      <c r="OPK44" s="6"/>
      <c r="OPL44" s="6"/>
      <c r="OPM44" s="6"/>
      <c r="OPN44" s="6"/>
      <c r="OPO44" s="6"/>
      <c r="OPP44" s="6"/>
      <c r="OPQ44" s="6"/>
      <c r="OPR44" s="6"/>
      <c r="OPS44" s="6"/>
      <c r="OPT44" s="6"/>
      <c r="OPU44" s="6"/>
      <c r="OPV44" s="6"/>
      <c r="OPW44" s="6"/>
      <c r="OPX44" s="6"/>
      <c r="OPY44" s="6"/>
      <c r="OPZ44" s="6"/>
      <c r="OQA44" s="6"/>
      <c r="OQB44" s="6"/>
      <c r="OQC44" s="6"/>
      <c r="OQD44" s="6"/>
      <c r="OQE44" s="6"/>
      <c r="OQF44" s="6"/>
      <c r="OQG44" s="6"/>
      <c r="OQH44" s="6"/>
      <c r="OQI44" s="6"/>
      <c r="OQJ44" s="6"/>
      <c r="OQK44" s="6"/>
      <c r="OQL44" s="6"/>
      <c r="OQM44" s="6"/>
      <c r="OQN44" s="6"/>
      <c r="OQO44" s="6"/>
      <c r="OQP44" s="6"/>
      <c r="OQQ44" s="6"/>
      <c r="OQR44" s="6"/>
      <c r="OQS44" s="6"/>
      <c r="OQT44" s="6"/>
      <c r="OQU44" s="6"/>
      <c r="OQV44" s="6"/>
      <c r="OQW44" s="6"/>
      <c r="OQX44" s="6"/>
      <c r="OQY44" s="6"/>
      <c r="OQZ44" s="6"/>
      <c r="ORA44" s="6"/>
      <c r="ORB44" s="6"/>
      <c r="ORC44" s="6"/>
      <c r="ORD44" s="6"/>
      <c r="ORE44" s="6"/>
      <c r="ORF44" s="6"/>
      <c r="ORG44" s="6"/>
      <c r="ORH44" s="6"/>
      <c r="ORI44" s="6"/>
      <c r="ORJ44" s="6"/>
      <c r="ORK44" s="6"/>
      <c r="ORL44" s="6"/>
      <c r="ORM44" s="6"/>
      <c r="ORN44" s="6"/>
      <c r="ORO44" s="6"/>
      <c r="ORP44" s="6"/>
      <c r="ORQ44" s="6"/>
      <c r="ORR44" s="6"/>
      <c r="ORS44" s="6"/>
      <c r="ORT44" s="6"/>
      <c r="ORU44" s="6"/>
      <c r="ORV44" s="6"/>
      <c r="ORW44" s="6"/>
      <c r="ORX44" s="6"/>
      <c r="ORY44" s="6"/>
      <c r="ORZ44" s="6"/>
      <c r="OSA44" s="6"/>
      <c r="OSB44" s="6"/>
      <c r="OSC44" s="6"/>
      <c r="OSD44" s="6"/>
      <c r="OSE44" s="6"/>
      <c r="OSF44" s="6"/>
      <c r="OSG44" s="6"/>
      <c r="OSH44" s="6"/>
      <c r="OSI44" s="6"/>
      <c r="OSJ44" s="6"/>
      <c r="OSK44" s="6"/>
      <c r="OSL44" s="6"/>
      <c r="OSM44" s="6"/>
      <c r="OSN44" s="6"/>
      <c r="OSO44" s="6"/>
      <c r="OSP44" s="6"/>
      <c r="OSQ44" s="6"/>
      <c r="OSR44" s="6"/>
      <c r="OSS44" s="6"/>
      <c r="OST44" s="6"/>
      <c r="OSU44" s="6"/>
      <c r="OSV44" s="6"/>
      <c r="OSW44" s="6"/>
      <c r="OSX44" s="6"/>
      <c r="OSY44" s="6"/>
      <c r="OSZ44" s="6"/>
      <c r="OTA44" s="6"/>
      <c r="OTB44" s="6"/>
      <c r="OTC44" s="6"/>
      <c r="OTD44" s="6"/>
      <c r="OTE44" s="6"/>
      <c r="OTF44" s="6"/>
      <c r="OTG44" s="6"/>
      <c r="OTH44" s="6"/>
      <c r="OTI44" s="6"/>
      <c r="OTJ44" s="6"/>
      <c r="OTK44" s="6"/>
      <c r="OTL44" s="6"/>
      <c r="OTM44" s="6"/>
      <c r="OTN44" s="6"/>
      <c r="OTO44" s="6"/>
      <c r="OTP44" s="6"/>
      <c r="OTQ44" s="6"/>
      <c r="OTR44" s="6"/>
      <c r="OTS44" s="6"/>
      <c r="OTT44" s="6"/>
      <c r="OTU44" s="6"/>
      <c r="OTV44" s="6"/>
      <c r="OTW44" s="6"/>
      <c r="OTX44" s="6"/>
      <c r="OTY44" s="6"/>
      <c r="OTZ44" s="6"/>
      <c r="OUA44" s="6"/>
      <c r="OUB44" s="6"/>
      <c r="OUC44" s="6"/>
      <c r="OUD44" s="6"/>
      <c r="OUE44" s="6"/>
      <c r="OUF44" s="6"/>
      <c r="OUG44" s="6"/>
      <c r="OUH44" s="6"/>
      <c r="OUI44" s="6"/>
      <c r="OUJ44" s="6"/>
      <c r="OUK44" s="6"/>
      <c r="OUL44" s="6"/>
      <c r="OUM44" s="6"/>
      <c r="OUN44" s="6"/>
      <c r="OUO44" s="6"/>
      <c r="OUP44" s="6"/>
      <c r="OUQ44" s="6"/>
      <c r="OUR44" s="6"/>
      <c r="OUS44" s="6"/>
      <c r="OUT44" s="6"/>
      <c r="OUU44" s="6"/>
      <c r="OUV44" s="6"/>
      <c r="OUW44" s="6"/>
      <c r="OUX44" s="6"/>
      <c r="OUY44" s="6"/>
      <c r="OUZ44" s="6"/>
      <c r="OVA44" s="6"/>
      <c r="OVB44" s="6"/>
      <c r="OVC44" s="6"/>
      <c r="OVD44" s="6"/>
      <c r="OVE44" s="6"/>
      <c r="OVF44" s="6"/>
      <c r="OVG44" s="6"/>
      <c r="OVH44" s="6"/>
      <c r="OVI44" s="6"/>
      <c r="OVJ44" s="6"/>
      <c r="OVK44" s="6"/>
      <c r="OVL44" s="6"/>
      <c r="OVM44" s="6"/>
      <c r="OVN44" s="6"/>
      <c r="OVO44" s="6"/>
      <c r="OVP44" s="6"/>
      <c r="OVQ44" s="6"/>
      <c r="OVR44" s="6"/>
      <c r="OVS44" s="6"/>
      <c r="OVT44" s="6"/>
      <c r="OVU44" s="6"/>
      <c r="OVV44" s="6"/>
      <c r="OVW44" s="6"/>
      <c r="OVX44" s="6"/>
      <c r="OVY44" s="6"/>
      <c r="OVZ44" s="6"/>
      <c r="OWA44" s="6"/>
      <c r="OWB44" s="6"/>
      <c r="OWC44" s="6"/>
      <c r="OWD44" s="6"/>
      <c r="OWE44" s="6"/>
      <c r="OWF44" s="6"/>
      <c r="OWG44" s="6"/>
      <c r="OWH44" s="6"/>
      <c r="OWI44" s="6"/>
      <c r="OWJ44" s="6"/>
      <c r="OWK44" s="6"/>
      <c r="OWL44" s="6"/>
      <c r="OWM44" s="6"/>
      <c r="OWN44" s="6"/>
      <c r="OWO44" s="6"/>
      <c r="OWP44" s="6"/>
      <c r="OWQ44" s="6"/>
      <c r="OWR44" s="6"/>
      <c r="OWS44" s="6"/>
      <c r="OWT44" s="6"/>
      <c r="OWU44" s="6"/>
      <c r="OWV44" s="6"/>
      <c r="OWW44" s="6"/>
      <c r="OWX44" s="6"/>
      <c r="OWY44" s="6"/>
      <c r="OWZ44" s="6"/>
      <c r="OXA44" s="6"/>
      <c r="OXB44" s="6"/>
      <c r="OXC44" s="6"/>
      <c r="OXD44" s="6"/>
      <c r="OXE44" s="6"/>
      <c r="OXF44" s="6"/>
      <c r="OXG44" s="6"/>
      <c r="OXH44" s="6"/>
      <c r="OXI44" s="6"/>
      <c r="OXJ44" s="6"/>
      <c r="OXK44" s="6"/>
      <c r="OXL44" s="6"/>
      <c r="OXM44" s="6"/>
      <c r="OXN44" s="6"/>
      <c r="OXO44" s="6"/>
      <c r="OXP44" s="6"/>
      <c r="OXQ44" s="6"/>
      <c r="OXR44" s="6"/>
      <c r="OXS44" s="6"/>
      <c r="OXT44" s="6"/>
      <c r="OXU44" s="6"/>
      <c r="OXV44" s="6"/>
      <c r="OXW44" s="6"/>
      <c r="OXX44" s="6"/>
      <c r="OXY44" s="6"/>
      <c r="OXZ44" s="6"/>
      <c r="OYA44" s="6"/>
      <c r="OYB44" s="6"/>
      <c r="OYC44" s="6"/>
      <c r="OYD44" s="6"/>
      <c r="OYE44" s="6"/>
      <c r="OYF44" s="6"/>
      <c r="OYG44" s="6"/>
      <c r="OYH44" s="6"/>
      <c r="OYI44" s="6"/>
      <c r="OYJ44" s="6"/>
      <c r="OYK44" s="6"/>
      <c r="OYL44" s="6"/>
      <c r="OYM44" s="6"/>
      <c r="OYN44" s="6"/>
      <c r="OYO44" s="6"/>
      <c r="OYP44" s="6"/>
      <c r="OYQ44" s="6"/>
      <c r="OYR44" s="6"/>
      <c r="OYS44" s="6"/>
      <c r="OYT44" s="6"/>
      <c r="OYU44" s="6"/>
      <c r="OYV44" s="6"/>
      <c r="OYW44" s="6"/>
      <c r="OYX44" s="6"/>
      <c r="OYY44" s="6"/>
      <c r="OYZ44" s="6"/>
      <c r="OZA44" s="6"/>
      <c r="OZB44" s="6"/>
      <c r="OZC44" s="6"/>
      <c r="OZD44" s="6"/>
      <c r="OZE44" s="6"/>
      <c r="OZF44" s="6"/>
      <c r="OZG44" s="6"/>
      <c r="OZH44" s="6"/>
      <c r="OZI44" s="6"/>
      <c r="OZJ44" s="6"/>
      <c r="OZK44" s="6"/>
      <c r="OZL44" s="6"/>
      <c r="OZM44" s="6"/>
      <c r="OZN44" s="6"/>
      <c r="OZO44" s="6"/>
      <c r="OZP44" s="6"/>
      <c r="OZQ44" s="6"/>
      <c r="OZR44" s="6"/>
      <c r="OZS44" s="6"/>
      <c r="OZT44" s="6"/>
      <c r="OZU44" s="6"/>
      <c r="OZV44" s="6"/>
      <c r="OZW44" s="6"/>
      <c r="OZX44" s="6"/>
      <c r="OZY44" s="6"/>
      <c r="OZZ44" s="6"/>
      <c r="PAA44" s="6"/>
      <c r="PAB44" s="6"/>
      <c r="PAC44" s="6"/>
      <c r="PAD44" s="6"/>
      <c r="PAE44" s="6"/>
      <c r="PAF44" s="6"/>
      <c r="PAG44" s="6"/>
      <c r="PAH44" s="6"/>
      <c r="PAI44" s="6"/>
      <c r="PAJ44" s="6"/>
      <c r="PAK44" s="6"/>
      <c r="PAL44" s="6"/>
      <c r="PAM44" s="6"/>
      <c r="PAN44" s="6"/>
      <c r="PAO44" s="6"/>
      <c r="PAP44" s="6"/>
      <c r="PAQ44" s="6"/>
      <c r="PAR44" s="6"/>
      <c r="PAS44" s="6"/>
      <c r="PAT44" s="6"/>
      <c r="PAU44" s="6"/>
      <c r="PAV44" s="6"/>
      <c r="PAW44" s="6"/>
      <c r="PAX44" s="6"/>
      <c r="PAY44" s="6"/>
      <c r="PAZ44" s="6"/>
      <c r="PBA44" s="6"/>
      <c r="PBB44" s="6"/>
      <c r="PBC44" s="6"/>
      <c r="PBD44" s="6"/>
      <c r="PBE44" s="6"/>
      <c r="PBF44" s="6"/>
      <c r="PBG44" s="6"/>
      <c r="PBH44" s="6"/>
      <c r="PBI44" s="6"/>
      <c r="PBJ44" s="6"/>
      <c r="PBK44" s="6"/>
      <c r="PBL44" s="6"/>
      <c r="PBM44" s="6"/>
      <c r="PBN44" s="6"/>
      <c r="PBO44" s="6"/>
      <c r="PBP44" s="6"/>
      <c r="PBQ44" s="6"/>
      <c r="PBR44" s="6"/>
      <c r="PBS44" s="6"/>
      <c r="PBT44" s="6"/>
      <c r="PBU44" s="6"/>
      <c r="PBV44" s="6"/>
      <c r="PBW44" s="6"/>
      <c r="PBX44" s="6"/>
      <c r="PBY44" s="6"/>
      <c r="PBZ44" s="6"/>
      <c r="PCA44" s="6"/>
      <c r="PCB44" s="6"/>
      <c r="PCC44" s="6"/>
      <c r="PCD44" s="6"/>
      <c r="PCE44" s="6"/>
      <c r="PCF44" s="6"/>
      <c r="PCG44" s="6"/>
      <c r="PCH44" s="6"/>
      <c r="PCI44" s="6"/>
      <c r="PCJ44" s="6"/>
      <c r="PCK44" s="6"/>
      <c r="PCL44" s="6"/>
      <c r="PCM44" s="6"/>
      <c r="PCN44" s="6"/>
      <c r="PCO44" s="6"/>
      <c r="PCP44" s="6"/>
      <c r="PCQ44" s="6"/>
      <c r="PCR44" s="6"/>
      <c r="PCS44" s="6"/>
      <c r="PCT44" s="6"/>
      <c r="PCU44" s="6"/>
      <c r="PCV44" s="6"/>
      <c r="PCW44" s="6"/>
      <c r="PCX44" s="6"/>
      <c r="PCY44" s="6"/>
      <c r="PCZ44" s="6"/>
      <c r="PDA44" s="6"/>
      <c r="PDB44" s="6"/>
      <c r="PDC44" s="6"/>
      <c r="PDD44" s="6"/>
      <c r="PDE44" s="6"/>
      <c r="PDF44" s="6"/>
      <c r="PDG44" s="6"/>
      <c r="PDH44" s="6"/>
      <c r="PDI44" s="6"/>
      <c r="PDJ44" s="6"/>
      <c r="PDK44" s="6"/>
      <c r="PDL44" s="6"/>
      <c r="PDM44" s="6"/>
      <c r="PDN44" s="6"/>
      <c r="PDO44" s="6"/>
      <c r="PDP44" s="6"/>
      <c r="PDQ44" s="6"/>
      <c r="PDR44" s="6"/>
      <c r="PDS44" s="6"/>
      <c r="PDT44" s="6"/>
      <c r="PDU44" s="6"/>
      <c r="PDV44" s="6"/>
      <c r="PDW44" s="6"/>
      <c r="PDX44" s="6"/>
      <c r="PDY44" s="6"/>
      <c r="PDZ44" s="6"/>
      <c r="PEA44" s="6"/>
      <c r="PEB44" s="6"/>
      <c r="PEC44" s="6"/>
      <c r="PED44" s="6"/>
      <c r="PEE44" s="6"/>
      <c r="PEF44" s="6"/>
      <c r="PEG44" s="6"/>
      <c r="PEH44" s="6"/>
      <c r="PEI44" s="6"/>
      <c r="PEJ44" s="6"/>
      <c r="PEK44" s="6"/>
      <c r="PEL44" s="6"/>
      <c r="PEM44" s="6"/>
      <c r="PEN44" s="6"/>
      <c r="PEO44" s="6"/>
      <c r="PEP44" s="6"/>
      <c r="PEQ44" s="6"/>
      <c r="PER44" s="6"/>
      <c r="PES44" s="6"/>
      <c r="PET44" s="6"/>
      <c r="PEU44" s="6"/>
      <c r="PEV44" s="6"/>
      <c r="PEW44" s="6"/>
      <c r="PEX44" s="6"/>
      <c r="PEY44" s="6"/>
      <c r="PEZ44" s="6"/>
      <c r="PFA44" s="6"/>
      <c r="PFB44" s="6"/>
      <c r="PFC44" s="6"/>
      <c r="PFD44" s="6"/>
      <c r="PFE44" s="6"/>
      <c r="PFF44" s="6"/>
      <c r="PFG44" s="6"/>
      <c r="PFH44" s="6"/>
      <c r="PFI44" s="6"/>
      <c r="PFJ44" s="6"/>
      <c r="PFK44" s="6"/>
      <c r="PFL44" s="6"/>
      <c r="PFM44" s="6"/>
      <c r="PFN44" s="6"/>
      <c r="PFO44" s="6"/>
      <c r="PFP44" s="6"/>
      <c r="PFQ44" s="6"/>
      <c r="PFR44" s="6"/>
      <c r="PFS44" s="6"/>
      <c r="PFT44" s="6"/>
      <c r="PFU44" s="6"/>
      <c r="PFV44" s="6"/>
      <c r="PFW44" s="6"/>
      <c r="PFX44" s="6"/>
      <c r="PFY44" s="6"/>
      <c r="PFZ44" s="6"/>
      <c r="PGA44" s="6"/>
      <c r="PGB44" s="6"/>
      <c r="PGC44" s="6"/>
      <c r="PGD44" s="6"/>
      <c r="PGE44" s="6"/>
      <c r="PGF44" s="6"/>
      <c r="PGG44" s="6"/>
      <c r="PGH44" s="6"/>
      <c r="PGI44" s="6"/>
      <c r="PGJ44" s="6"/>
      <c r="PGK44" s="6"/>
      <c r="PGL44" s="6"/>
      <c r="PGM44" s="6"/>
      <c r="PGN44" s="6"/>
      <c r="PGO44" s="6"/>
      <c r="PGP44" s="6"/>
      <c r="PGQ44" s="6"/>
      <c r="PGR44" s="6"/>
      <c r="PGS44" s="6"/>
      <c r="PGT44" s="6"/>
      <c r="PGU44" s="6"/>
      <c r="PGV44" s="6"/>
      <c r="PGW44" s="6"/>
      <c r="PGX44" s="6"/>
      <c r="PGY44" s="6"/>
      <c r="PGZ44" s="6"/>
      <c r="PHA44" s="6"/>
      <c r="PHB44" s="6"/>
      <c r="PHC44" s="6"/>
      <c r="PHD44" s="6"/>
      <c r="PHE44" s="6"/>
      <c r="PHF44" s="6"/>
      <c r="PHG44" s="6"/>
      <c r="PHH44" s="6"/>
      <c r="PHI44" s="6"/>
      <c r="PHJ44" s="6"/>
      <c r="PHK44" s="6"/>
      <c r="PHL44" s="6"/>
      <c r="PHM44" s="6"/>
      <c r="PHN44" s="6"/>
      <c r="PHO44" s="6"/>
      <c r="PHP44" s="6"/>
      <c r="PHQ44" s="6"/>
      <c r="PHR44" s="6"/>
      <c r="PHS44" s="6"/>
      <c r="PHT44" s="6"/>
      <c r="PHU44" s="6"/>
      <c r="PHV44" s="6"/>
      <c r="PHW44" s="6"/>
      <c r="PHX44" s="6"/>
      <c r="PHY44" s="6"/>
      <c r="PHZ44" s="6"/>
      <c r="PIA44" s="6"/>
      <c r="PIB44" s="6"/>
      <c r="PIC44" s="6"/>
      <c r="PID44" s="6"/>
      <c r="PIE44" s="6"/>
      <c r="PIF44" s="6"/>
      <c r="PIG44" s="6"/>
      <c r="PIH44" s="6"/>
      <c r="PII44" s="6"/>
      <c r="PIJ44" s="6"/>
      <c r="PIK44" s="6"/>
      <c r="PIL44" s="6"/>
      <c r="PIM44" s="6"/>
      <c r="PIN44" s="6"/>
      <c r="PIO44" s="6"/>
      <c r="PIP44" s="6"/>
      <c r="PIQ44" s="6"/>
      <c r="PIR44" s="6"/>
      <c r="PIS44" s="6"/>
      <c r="PIT44" s="6"/>
      <c r="PIU44" s="6"/>
      <c r="PIV44" s="6"/>
      <c r="PIW44" s="6"/>
      <c r="PIX44" s="6"/>
      <c r="PIY44" s="6"/>
      <c r="PIZ44" s="6"/>
      <c r="PJA44" s="6"/>
      <c r="PJB44" s="6"/>
      <c r="PJC44" s="6"/>
      <c r="PJD44" s="6"/>
      <c r="PJE44" s="6"/>
      <c r="PJF44" s="6"/>
      <c r="PJG44" s="6"/>
      <c r="PJH44" s="6"/>
      <c r="PJI44" s="6"/>
      <c r="PJJ44" s="6"/>
      <c r="PJK44" s="6"/>
      <c r="PJL44" s="6"/>
      <c r="PJM44" s="6"/>
      <c r="PJN44" s="6"/>
      <c r="PJO44" s="6"/>
      <c r="PJP44" s="6"/>
      <c r="PJQ44" s="6"/>
      <c r="PJR44" s="6"/>
      <c r="PJS44" s="6"/>
      <c r="PJT44" s="6"/>
      <c r="PJU44" s="6"/>
      <c r="PJV44" s="6"/>
      <c r="PJW44" s="6"/>
      <c r="PJX44" s="6"/>
      <c r="PJY44" s="6"/>
      <c r="PJZ44" s="6"/>
      <c r="PKA44" s="6"/>
      <c r="PKB44" s="6"/>
      <c r="PKC44" s="6"/>
      <c r="PKD44" s="6"/>
      <c r="PKE44" s="6"/>
      <c r="PKF44" s="6"/>
      <c r="PKG44" s="6"/>
      <c r="PKH44" s="6"/>
      <c r="PKI44" s="6"/>
      <c r="PKJ44" s="6"/>
      <c r="PKK44" s="6"/>
      <c r="PKL44" s="6"/>
      <c r="PKM44" s="6"/>
      <c r="PKN44" s="6"/>
      <c r="PKO44" s="6"/>
      <c r="PKP44" s="6"/>
      <c r="PKQ44" s="6"/>
      <c r="PKR44" s="6"/>
      <c r="PKS44" s="6"/>
      <c r="PKT44" s="6"/>
      <c r="PKU44" s="6"/>
      <c r="PKV44" s="6"/>
      <c r="PKW44" s="6"/>
      <c r="PKX44" s="6"/>
      <c r="PKY44" s="6"/>
      <c r="PKZ44" s="6"/>
      <c r="PLA44" s="6"/>
      <c r="PLB44" s="6"/>
      <c r="PLC44" s="6"/>
      <c r="PLD44" s="6"/>
      <c r="PLE44" s="6"/>
      <c r="PLF44" s="6"/>
      <c r="PLG44" s="6"/>
      <c r="PLH44" s="6"/>
      <c r="PLI44" s="6"/>
      <c r="PLJ44" s="6"/>
      <c r="PLK44" s="6"/>
      <c r="PLL44" s="6"/>
      <c r="PLM44" s="6"/>
      <c r="PLN44" s="6"/>
      <c r="PLO44" s="6"/>
      <c r="PLP44" s="6"/>
      <c r="PLQ44" s="6"/>
      <c r="PLR44" s="6"/>
      <c r="PLS44" s="6"/>
      <c r="PLT44" s="6"/>
      <c r="PLU44" s="6"/>
      <c r="PLV44" s="6"/>
      <c r="PLW44" s="6"/>
      <c r="PLX44" s="6"/>
      <c r="PLY44" s="6"/>
      <c r="PLZ44" s="6"/>
      <c r="PMA44" s="6"/>
      <c r="PMB44" s="6"/>
      <c r="PMC44" s="6"/>
      <c r="PMD44" s="6"/>
      <c r="PME44" s="6"/>
      <c r="PMF44" s="6"/>
      <c r="PMG44" s="6"/>
      <c r="PMH44" s="6"/>
      <c r="PMI44" s="6"/>
      <c r="PMJ44" s="6"/>
      <c r="PMK44" s="6"/>
      <c r="PML44" s="6"/>
      <c r="PMM44" s="6"/>
      <c r="PMN44" s="6"/>
      <c r="PMO44" s="6"/>
      <c r="PMP44" s="6"/>
      <c r="PMQ44" s="6"/>
      <c r="PMR44" s="6"/>
      <c r="PMS44" s="6"/>
      <c r="PMT44" s="6"/>
      <c r="PMU44" s="6"/>
      <c r="PMV44" s="6"/>
      <c r="PMW44" s="6"/>
      <c r="PMX44" s="6"/>
      <c r="PMY44" s="6"/>
      <c r="PMZ44" s="6"/>
      <c r="PNA44" s="6"/>
      <c r="PNB44" s="6"/>
      <c r="PNC44" s="6"/>
      <c r="PND44" s="6"/>
      <c r="PNE44" s="6"/>
      <c r="PNF44" s="6"/>
      <c r="PNG44" s="6"/>
      <c r="PNH44" s="6"/>
      <c r="PNI44" s="6"/>
      <c r="PNJ44" s="6"/>
      <c r="PNK44" s="6"/>
      <c r="PNL44" s="6"/>
      <c r="PNM44" s="6"/>
      <c r="PNN44" s="6"/>
      <c r="PNO44" s="6"/>
      <c r="PNP44" s="6"/>
      <c r="PNQ44" s="6"/>
      <c r="PNR44" s="6"/>
      <c r="PNS44" s="6"/>
      <c r="PNT44" s="6"/>
      <c r="PNU44" s="6"/>
      <c r="PNV44" s="6"/>
      <c r="PNW44" s="6"/>
      <c r="PNX44" s="6"/>
      <c r="PNY44" s="6"/>
      <c r="PNZ44" s="6"/>
      <c r="POA44" s="6"/>
      <c r="POB44" s="6"/>
      <c r="POC44" s="6"/>
      <c r="POD44" s="6"/>
      <c r="POE44" s="6"/>
      <c r="POF44" s="6"/>
      <c r="POG44" s="6"/>
      <c r="POH44" s="6"/>
      <c r="POI44" s="6"/>
      <c r="POJ44" s="6"/>
      <c r="POK44" s="6"/>
      <c r="POL44" s="6"/>
      <c r="POM44" s="6"/>
      <c r="PON44" s="6"/>
      <c r="POO44" s="6"/>
      <c r="POP44" s="6"/>
      <c r="POQ44" s="6"/>
      <c r="POR44" s="6"/>
      <c r="POS44" s="6"/>
      <c r="POT44" s="6"/>
      <c r="POU44" s="6"/>
      <c r="POV44" s="6"/>
      <c r="POW44" s="6"/>
      <c r="POX44" s="6"/>
      <c r="POY44" s="6"/>
      <c r="POZ44" s="6"/>
      <c r="PPA44" s="6"/>
      <c r="PPB44" s="6"/>
      <c r="PPC44" s="6"/>
      <c r="PPD44" s="6"/>
      <c r="PPE44" s="6"/>
      <c r="PPF44" s="6"/>
      <c r="PPG44" s="6"/>
      <c r="PPH44" s="6"/>
      <c r="PPI44" s="6"/>
      <c r="PPJ44" s="6"/>
      <c r="PPK44" s="6"/>
      <c r="PPL44" s="6"/>
      <c r="PPM44" s="6"/>
      <c r="PPN44" s="6"/>
      <c r="PPO44" s="6"/>
      <c r="PPP44" s="6"/>
      <c r="PPQ44" s="6"/>
      <c r="PPR44" s="6"/>
      <c r="PPS44" s="6"/>
      <c r="PPT44" s="6"/>
      <c r="PPU44" s="6"/>
      <c r="PPV44" s="6"/>
      <c r="PPW44" s="6"/>
      <c r="PPX44" s="6"/>
      <c r="PPY44" s="6"/>
      <c r="PPZ44" s="6"/>
      <c r="PQA44" s="6"/>
      <c r="PQB44" s="6"/>
      <c r="PQC44" s="6"/>
      <c r="PQD44" s="6"/>
      <c r="PQE44" s="6"/>
      <c r="PQF44" s="6"/>
      <c r="PQG44" s="6"/>
      <c r="PQH44" s="6"/>
      <c r="PQI44" s="6"/>
      <c r="PQJ44" s="6"/>
      <c r="PQK44" s="6"/>
      <c r="PQL44" s="6"/>
      <c r="PQM44" s="6"/>
      <c r="PQN44" s="6"/>
      <c r="PQO44" s="6"/>
      <c r="PQP44" s="6"/>
      <c r="PQQ44" s="6"/>
      <c r="PQR44" s="6"/>
      <c r="PQS44" s="6"/>
      <c r="PQT44" s="6"/>
      <c r="PQU44" s="6"/>
      <c r="PQV44" s="6"/>
      <c r="PQW44" s="6"/>
      <c r="PQX44" s="6"/>
      <c r="PQY44" s="6"/>
      <c r="PQZ44" s="6"/>
      <c r="PRA44" s="6"/>
      <c r="PRB44" s="6"/>
      <c r="PRC44" s="6"/>
      <c r="PRD44" s="6"/>
      <c r="PRE44" s="6"/>
      <c r="PRF44" s="6"/>
      <c r="PRG44" s="6"/>
      <c r="PRH44" s="6"/>
      <c r="PRI44" s="6"/>
      <c r="PRJ44" s="6"/>
      <c r="PRK44" s="6"/>
      <c r="PRL44" s="6"/>
      <c r="PRM44" s="6"/>
      <c r="PRN44" s="6"/>
      <c r="PRO44" s="6"/>
      <c r="PRP44" s="6"/>
      <c r="PRQ44" s="6"/>
      <c r="PRR44" s="6"/>
      <c r="PRS44" s="6"/>
      <c r="PRT44" s="6"/>
      <c r="PRU44" s="6"/>
      <c r="PRV44" s="6"/>
      <c r="PRW44" s="6"/>
      <c r="PRX44" s="6"/>
      <c r="PRY44" s="6"/>
      <c r="PRZ44" s="6"/>
      <c r="PSA44" s="6"/>
      <c r="PSB44" s="6"/>
      <c r="PSC44" s="6"/>
      <c r="PSD44" s="6"/>
      <c r="PSE44" s="6"/>
      <c r="PSF44" s="6"/>
      <c r="PSG44" s="6"/>
      <c r="PSH44" s="6"/>
      <c r="PSI44" s="6"/>
      <c r="PSJ44" s="6"/>
      <c r="PSK44" s="6"/>
      <c r="PSL44" s="6"/>
      <c r="PSM44" s="6"/>
      <c r="PSN44" s="6"/>
      <c r="PSO44" s="6"/>
      <c r="PSP44" s="6"/>
      <c r="PSQ44" s="6"/>
      <c r="PSR44" s="6"/>
      <c r="PSS44" s="6"/>
      <c r="PST44" s="6"/>
      <c r="PSU44" s="6"/>
      <c r="PSV44" s="6"/>
      <c r="PSW44" s="6"/>
      <c r="PSX44" s="6"/>
      <c r="PSY44" s="6"/>
      <c r="PSZ44" s="6"/>
      <c r="PTA44" s="6"/>
      <c r="PTB44" s="6"/>
      <c r="PTC44" s="6"/>
      <c r="PTD44" s="6"/>
      <c r="PTE44" s="6"/>
      <c r="PTF44" s="6"/>
      <c r="PTG44" s="6"/>
      <c r="PTH44" s="6"/>
      <c r="PTI44" s="6"/>
      <c r="PTJ44" s="6"/>
      <c r="PTK44" s="6"/>
      <c r="PTL44" s="6"/>
      <c r="PTM44" s="6"/>
      <c r="PTN44" s="6"/>
      <c r="PTO44" s="6"/>
      <c r="PTP44" s="6"/>
      <c r="PTQ44" s="6"/>
      <c r="PTR44" s="6"/>
      <c r="PTS44" s="6"/>
      <c r="PTT44" s="6"/>
      <c r="PTU44" s="6"/>
      <c r="PTV44" s="6"/>
      <c r="PTW44" s="6"/>
      <c r="PTX44" s="6"/>
      <c r="PTY44" s="6"/>
      <c r="PTZ44" s="6"/>
      <c r="PUA44" s="6"/>
      <c r="PUB44" s="6"/>
      <c r="PUC44" s="6"/>
      <c r="PUD44" s="6"/>
      <c r="PUE44" s="6"/>
      <c r="PUF44" s="6"/>
      <c r="PUG44" s="6"/>
      <c r="PUH44" s="6"/>
      <c r="PUI44" s="6"/>
      <c r="PUJ44" s="6"/>
      <c r="PUK44" s="6"/>
      <c r="PUL44" s="6"/>
      <c r="PUM44" s="6"/>
      <c r="PUN44" s="6"/>
      <c r="PUO44" s="6"/>
      <c r="PUP44" s="6"/>
      <c r="PUQ44" s="6"/>
      <c r="PUR44" s="6"/>
      <c r="PUS44" s="6"/>
      <c r="PUT44" s="6"/>
      <c r="PUU44" s="6"/>
      <c r="PUV44" s="6"/>
      <c r="PUW44" s="6"/>
      <c r="PUX44" s="6"/>
      <c r="PUY44" s="6"/>
      <c r="PUZ44" s="6"/>
      <c r="PVA44" s="6"/>
      <c r="PVB44" s="6"/>
      <c r="PVC44" s="6"/>
      <c r="PVD44" s="6"/>
      <c r="PVE44" s="6"/>
      <c r="PVF44" s="6"/>
      <c r="PVG44" s="6"/>
      <c r="PVH44" s="6"/>
      <c r="PVI44" s="6"/>
      <c r="PVJ44" s="6"/>
      <c r="PVK44" s="6"/>
      <c r="PVL44" s="6"/>
      <c r="PVM44" s="6"/>
      <c r="PVN44" s="6"/>
      <c r="PVO44" s="6"/>
      <c r="PVP44" s="6"/>
      <c r="PVQ44" s="6"/>
      <c r="PVR44" s="6"/>
      <c r="PVS44" s="6"/>
      <c r="PVT44" s="6"/>
      <c r="PVU44" s="6"/>
      <c r="PVV44" s="6"/>
      <c r="PVW44" s="6"/>
      <c r="PVX44" s="6"/>
      <c r="PVY44" s="6"/>
      <c r="PVZ44" s="6"/>
      <c r="PWA44" s="6"/>
      <c r="PWB44" s="6"/>
      <c r="PWC44" s="6"/>
      <c r="PWD44" s="6"/>
      <c r="PWE44" s="6"/>
      <c r="PWF44" s="6"/>
      <c r="PWG44" s="6"/>
      <c r="PWH44" s="6"/>
      <c r="PWI44" s="6"/>
      <c r="PWJ44" s="6"/>
      <c r="PWK44" s="6"/>
      <c r="PWL44" s="6"/>
      <c r="PWM44" s="6"/>
      <c r="PWN44" s="6"/>
      <c r="PWO44" s="6"/>
      <c r="PWP44" s="6"/>
      <c r="PWQ44" s="6"/>
      <c r="PWR44" s="6"/>
      <c r="PWS44" s="6"/>
      <c r="PWT44" s="6"/>
      <c r="PWU44" s="6"/>
      <c r="PWV44" s="6"/>
      <c r="PWW44" s="6"/>
      <c r="PWX44" s="6"/>
      <c r="PWY44" s="6"/>
      <c r="PWZ44" s="6"/>
      <c r="PXA44" s="6"/>
      <c r="PXB44" s="6"/>
      <c r="PXC44" s="6"/>
      <c r="PXD44" s="6"/>
      <c r="PXE44" s="6"/>
      <c r="PXF44" s="6"/>
      <c r="PXG44" s="6"/>
      <c r="PXH44" s="6"/>
      <c r="PXI44" s="6"/>
      <c r="PXJ44" s="6"/>
      <c r="PXK44" s="6"/>
      <c r="PXL44" s="6"/>
      <c r="PXM44" s="6"/>
      <c r="PXN44" s="6"/>
      <c r="PXO44" s="6"/>
      <c r="PXP44" s="6"/>
      <c r="PXQ44" s="6"/>
      <c r="PXR44" s="6"/>
      <c r="PXS44" s="6"/>
      <c r="PXT44" s="6"/>
      <c r="PXU44" s="6"/>
      <c r="PXV44" s="6"/>
      <c r="PXW44" s="6"/>
      <c r="PXX44" s="6"/>
      <c r="PXY44" s="6"/>
      <c r="PXZ44" s="6"/>
      <c r="PYA44" s="6"/>
      <c r="PYB44" s="6"/>
      <c r="PYC44" s="6"/>
      <c r="PYD44" s="6"/>
      <c r="PYE44" s="6"/>
      <c r="PYF44" s="6"/>
      <c r="PYG44" s="6"/>
      <c r="PYH44" s="6"/>
      <c r="PYI44" s="6"/>
      <c r="PYJ44" s="6"/>
      <c r="PYK44" s="6"/>
      <c r="PYL44" s="6"/>
      <c r="PYM44" s="6"/>
      <c r="PYN44" s="6"/>
      <c r="PYO44" s="6"/>
      <c r="PYP44" s="6"/>
      <c r="PYQ44" s="6"/>
      <c r="PYR44" s="6"/>
      <c r="PYS44" s="6"/>
      <c r="PYT44" s="6"/>
      <c r="PYU44" s="6"/>
      <c r="PYV44" s="6"/>
      <c r="PYW44" s="6"/>
      <c r="PYX44" s="6"/>
      <c r="PYY44" s="6"/>
      <c r="PYZ44" s="6"/>
      <c r="PZA44" s="6"/>
      <c r="PZB44" s="6"/>
      <c r="PZC44" s="6"/>
      <c r="PZD44" s="6"/>
      <c r="PZE44" s="6"/>
      <c r="PZF44" s="6"/>
      <c r="PZG44" s="6"/>
      <c r="PZH44" s="6"/>
      <c r="PZI44" s="6"/>
      <c r="PZJ44" s="6"/>
      <c r="PZK44" s="6"/>
      <c r="PZL44" s="6"/>
      <c r="PZM44" s="6"/>
      <c r="PZN44" s="6"/>
      <c r="PZO44" s="6"/>
      <c r="PZP44" s="6"/>
      <c r="PZQ44" s="6"/>
      <c r="PZR44" s="6"/>
      <c r="PZS44" s="6"/>
      <c r="PZT44" s="6"/>
      <c r="PZU44" s="6"/>
      <c r="PZV44" s="6"/>
      <c r="PZW44" s="6"/>
      <c r="PZX44" s="6"/>
      <c r="PZY44" s="6"/>
      <c r="PZZ44" s="6"/>
      <c r="QAA44" s="6"/>
      <c r="QAB44" s="6"/>
      <c r="QAC44" s="6"/>
      <c r="QAD44" s="6"/>
      <c r="QAE44" s="6"/>
      <c r="QAF44" s="6"/>
      <c r="QAG44" s="6"/>
      <c r="QAH44" s="6"/>
      <c r="QAI44" s="6"/>
      <c r="QAJ44" s="6"/>
      <c r="QAK44" s="6"/>
      <c r="QAL44" s="6"/>
      <c r="QAM44" s="6"/>
      <c r="QAN44" s="6"/>
      <c r="QAO44" s="6"/>
      <c r="QAP44" s="6"/>
      <c r="QAQ44" s="6"/>
      <c r="QAR44" s="6"/>
      <c r="QAS44" s="6"/>
      <c r="QAT44" s="6"/>
      <c r="QAU44" s="6"/>
      <c r="QAV44" s="6"/>
      <c r="QAW44" s="6"/>
      <c r="QAX44" s="6"/>
      <c r="QAY44" s="6"/>
      <c r="QAZ44" s="6"/>
      <c r="QBA44" s="6"/>
      <c r="QBB44" s="6"/>
      <c r="QBC44" s="6"/>
      <c r="QBD44" s="6"/>
      <c r="QBE44" s="6"/>
      <c r="QBF44" s="6"/>
      <c r="QBG44" s="6"/>
      <c r="QBH44" s="6"/>
      <c r="QBI44" s="6"/>
      <c r="QBJ44" s="6"/>
      <c r="QBK44" s="6"/>
      <c r="QBL44" s="6"/>
      <c r="QBM44" s="6"/>
      <c r="QBN44" s="6"/>
      <c r="QBO44" s="6"/>
      <c r="QBP44" s="6"/>
      <c r="QBQ44" s="6"/>
      <c r="QBR44" s="6"/>
      <c r="QBS44" s="6"/>
      <c r="QBT44" s="6"/>
      <c r="QBU44" s="6"/>
      <c r="QBV44" s="6"/>
      <c r="QBW44" s="6"/>
      <c r="QBX44" s="6"/>
      <c r="QBY44" s="6"/>
      <c r="QBZ44" s="6"/>
      <c r="QCA44" s="6"/>
      <c r="QCB44" s="6"/>
      <c r="QCC44" s="6"/>
      <c r="QCD44" s="6"/>
      <c r="QCE44" s="6"/>
      <c r="QCF44" s="6"/>
      <c r="QCG44" s="6"/>
      <c r="QCH44" s="6"/>
      <c r="QCI44" s="6"/>
      <c r="QCJ44" s="6"/>
      <c r="QCK44" s="6"/>
      <c r="QCL44" s="6"/>
      <c r="QCM44" s="6"/>
      <c r="QCN44" s="6"/>
      <c r="QCO44" s="6"/>
      <c r="QCP44" s="6"/>
      <c r="QCQ44" s="6"/>
      <c r="QCR44" s="6"/>
      <c r="QCS44" s="6"/>
      <c r="QCT44" s="6"/>
      <c r="QCU44" s="6"/>
      <c r="QCV44" s="6"/>
      <c r="QCW44" s="6"/>
      <c r="QCX44" s="6"/>
      <c r="QCY44" s="6"/>
      <c r="QCZ44" s="6"/>
      <c r="QDA44" s="6"/>
      <c r="QDB44" s="6"/>
      <c r="QDC44" s="6"/>
      <c r="QDD44" s="6"/>
      <c r="QDE44" s="6"/>
      <c r="QDF44" s="6"/>
      <c r="QDG44" s="6"/>
      <c r="QDH44" s="6"/>
      <c r="QDI44" s="6"/>
      <c r="QDJ44" s="6"/>
      <c r="QDK44" s="6"/>
      <c r="QDL44" s="6"/>
      <c r="QDM44" s="6"/>
      <c r="QDN44" s="6"/>
      <c r="QDO44" s="6"/>
      <c r="QDP44" s="6"/>
      <c r="QDQ44" s="6"/>
      <c r="QDR44" s="6"/>
      <c r="QDS44" s="6"/>
      <c r="QDT44" s="6"/>
      <c r="QDU44" s="6"/>
      <c r="QDV44" s="6"/>
      <c r="QDW44" s="6"/>
      <c r="QDX44" s="6"/>
      <c r="QDY44" s="6"/>
      <c r="QDZ44" s="6"/>
      <c r="QEA44" s="6"/>
      <c r="QEB44" s="6"/>
      <c r="QEC44" s="6"/>
      <c r="QED44" s="6"/>
      <c r="QEE44" s="6"/>
      <c r="QEF44" s="6"/>
      <c r="QEG44" s="6"/>
      <c r="QEH44" s="6"/>
      <c r="QEI44" s="6"/>
      <c r="QEJ44" s="6"/>
      <c r="QEK44" s="6"/>
      <c r="QEL44" s="6"/>
      <c r="QEM44" s="6"/>
      <c r="QEN44" s="6"/>
      <c r="QEO44" s="6"/>
      <c r="QEP44" s="6"/>
      <c r="QEQ44" s="6"/>
      <c r="QER44" s="6"/>
      <c r="QES44" s="6"/>
      <c r="QET44" s="6"/>
      <c r="QEU44" s="6"/>
      <c r="QEV44" s="6"/>
      <c r="QEW44" s="6"/>
      <c r="QEX44" s="6"/>
      <c r="QEY44" s="6"/>
      <c r="QEZ44" s="6"/>
      <c r="QFA44" s="6"/>
      <c r="QFB44" s="6"/>
      <c r="QFC44" s="6"/>
      <c r="QFD44" s="6"/>
      <c r="QFE44" s="6"/>
      <c r="QFF44" s="6"/>
      <c r="QFG44" s="6"/>
      <c r="QFH44" s="6"/>
      <c r="QFI44" s="6"/>
      <c r="QFJ44" s="6"/>
      <c r="QFK44" s="6"/>
      <c r="QFL44" s="6"/>
      <c r="QFM44" s="6"/>
      <c r="QFN44" s="6"/>
      <c r="QFO44" s="6"/>
      <c r="QFP44" s="6"/>
      <c r="QFQ44" s="6"/>
      <c r="QFR44" s="6"/>
      <c r="QFS44" s="6"/>
      <c r="QFT44" s="6"/>
      <c r="QFU44" s="6"/>
      <c r="QFV44" s="6"/>
      <c r="QFW44" s="6"/>
      <c r="QFX44" s="6"/>
      <c r="QFY44" s="6"/>
      <c r="QFZ44" s="6"/>
      <c r="QGA44" s="6"/>
      <c r="QGB44" s="6"/>
      <c r="QGC44" s="6"/>
      <c r="QGD44" s="6"/>
      <c r="QGE44" s="6"/>
      <c r="QGF44" s="6"/>
      <c r="QGG44" s="6"/>
      <c r="QGH44" s="6"/>
      <c r="QGI44" s="6"/>
      <c r="QGJ44" s="6"/>
      <c r="QGK44" s="6"/>
      <c r="QGL44" s="6"/>
      <c r="QGM44" s="6"/>
      <c r="QGN44" s="6"/>
      <c r="QGO44" s="6"/>
      <c r="QGP44" s="6"/>
      <c r="QGQ44" s="6"/>
      <c r="QGR44" s="6"/>
      <c r="QGS44" s="6"/>
      <c r="QGT44" s="6"/>
      <c r="QGU44" s="6"/>
      <c r="QGV44" s="6"/>
      <c r="QGW44" s="6"/>
      <c r="QGX44" s="6"/>
      <c r="QGY44" s="6"/>
      <c r="QGZ44" s="6"/>
      <c r="QHA44" s="6"/>
      <c r="QHB44" s="6"/>
      <c r="QHC44" s="6"/>
      <c r="QHD44" s="6"/>
      <c r="QHE44" s="6"/>
      <c r="QHF44" s="6"/>
      <c r="QHG44" s="6"/>
      <c r="QHH44" s="6"/>
      <c r="QHI44" s="6"/>
      <c r="QHJ44" s="6"/>
      <c r="QHK44" s="6"/>
      <c r="QHL44" s="6"/>
      <c r="QHM44" s="6"/>
      <c r="QHN44" s="6"/>
      <c r="QHO44" s="6"/>
      <c r="QHP44" s="6"/>
      <c r="QHQ44" s="6"/>
      <c r="QHR44" s="6"/>
      <c r="QHS44" s="6"/>
      <c r="QHT44" s="6"/>
      <c r="QHU44" s="6"/>
      <c r="QHV44" s="6"/>
      <c r="QHW44" s="6"/>
      <c r="QHX44" s="6"/>
      <c r="QHY44" s="6"/>
      <c r="QHZ44" s="6"/>
      <c r="QIA44" s="6"/>
      <c r="QIB44" s="6"/>
      <c r="QIC44" s="6"/>
      <c r="QID44" s="6"/>
      <c r="QIE44" s="6"/>
      <c r="QIF44" s="6"/>
      <c r="QIG44" s="6"/>
      <c r="QIH44" s="6"/>
      <c r="QII44" s="6"/>
      <c r="QIJ44" s="6"/>
      <c r="QIK44" s="6"/>
      <c r="QIL44" s="6"/>
      <c r="QIM44" s="6"/>
      <c r="QIN44" s="6"/>
      <c r="QIO44" s="6"/>
      <c r="QIP44" s="6"/>
      <c r="QIQ44" s="6"/>
      <c r="QIR44" s="6"/>
      <c r="QIS44" s="6"/>
      <c r="QIT44" s="6"/>
      <c r="QIU44" s="6"/>
      <c r="QIV44" s="6"/>
      <c r="QIW44" s="6"/>
      <c r="QIX44" s="6"/>
      <c r="QIY44" s="6"/>
      <c r="QIZ44" s="6"/>
      <c r="QJA44" s="6"/>
      <c r="QJB44" s="6"/>
      <c r="QJC44" s="6"/>
      <c r="QJD44" s="6"/>
      <c r="QJE44" s="6"/>
      <c r="QJF44" s="6"/>
      <c r="QJG44" s="6"/>
      <c r="QJH44" s="6"/>
      <c r="QJI44" s="6"/>
      <c r="QJJ44" s="6"/>
      <c r="QJK44" s="6"/>
      <c r="QJL44" s="6"/>
      <c r="QJM44" s="6"/>
      <c r="QJN44" s="6"/>
      <c r="QJO44" s="6"/>
      <c r="QJP44" s="6"/>
      <c r="QJQ44" s="6"/>
      <c r="QJR44" s="6"/>
      <c r="QJS44" s="6"/>
      <c r="QJT44" s="6"/>
      <c r="QJU44" s="6"/>
      <c r="QJV44" s="6"/>
      <c r="QJW44" s="6"/>
      <c r="QJX44" s="6"/>
      <c r="QJY44" s="6"/>
      <c r="QJZ44" s="6"/>
      <c r="QKA44" s="6"/>
      <c r="QKB44" s="6"/>
      <c r="QKC44" s="6"/>
      <c r="QKD44" s="6"/>
      <c r="QKE44" s="6"/>
      <c r="QKF44" s="6"/>
      <c r="QKG44" s="6"/>
      <c r="QKH44" s="6"/>
      <c r="QKI44" s="6"/>
      <c r="QKJ44" s="6"/>
      <c r="QKK44" s="6"/>
      <c r="QKL44" s="6"/>
      <c r="QKM44" s="6"/>
      <c r="QKN44" s="6"/>
      <c r="QKO44" s="6"/>
      <c r="QKP44" s="6"/>
      <c r="QKQ44" s="6"/>
      <c r="QKR44" s="6"/>
      <c r="QKS44" s="6"/>
      <c r="QKT44" s="6"/>
      <c r="QKU44" s="6"/>
      <c r="QKV44" s="6"/>
      <c r="QKW44" s="6"/>
      <c r="QKX44" s="6"/>
      <c r="QKY44" s="6"/>
      <c r="QKZ44" s="6"/>
      <c r="QLA44" s="6"/>
      <c r="QLB44" s="6"/>
      <c r="QLC44" s="6"/>
      <c r="QLD44" s="6"/>
      <c r="QLE44" s="6"/>
      <c r="QLF44" s="6"/>
      <c r="QLG44" s="6"/>
      <c r="QLH44" s="6"/>
      <c r="QLI44" s="6"/>
      <c r="QLJ44" s="6"/>
      <c r="QLK44" s="6"/>
      <c r="QLL44" s="6"/>
      <c r="QLM44" s="6"/>
      <c r="QLN44" s="6"/>
      <c r="QLO44" s="6"/>
      <c r="QLP44" s="6"/>
      <c r="QLQ44" s="6"/>
      <c r="QLR44" s="6"/>
      <c r="QLS44" s="6"/>
      <c r="QLT44" s="6"/>
      <c r="QLU44" s="6"/>
      <c r="QLV44" s="6"/>
      <c r="QLW44" s="6"/>
      <c r="QLX44" s="6"/>
      <c r="QLY44" s="6"/>
      <c r="QLZ44" s="6"/>
      <c r="QMA44" s="6"/>
      <c r="QMB44" s="6"/>
      <c r="QMC44" s="6"/>
      <c r="QMD44" s="6"/>
      <c r="QME44" s="6"/>
      <c r="QMF44" s="6"/>
      <c r="QMG44" s="6"/>
      <c r="QMH44" s="6"/>
      <c r="QMI44" s="6"/>
      <c r="QMJ44" s="6"/>
      <c r="QMK44" s="6"/>
      <c r="QML44" s="6"/>
      <c r="QMM44" s="6"/>
      <c r="QMN44" s="6"/>
      <c r="QMO44" s="6"/>
      <c r="QMP44" s="6"/>
      <c r="QMQ44" s="6"/>
      <c r="QMR44" s="6"/>
      <c r="QMS44" s="6"/>
      <c r="QMT44" s="6"/>
      <c r="QMU44" s="6"/>
      <c r="QMV44" s="6"/>
      <c r="QMW44" s="6"/>
      <c r="QMX44" s="6"/>
      <c r="QMY44" s="6"/>
      <c r="QMZ44" s="6"/>
      <c r="QNA44" s="6"/>
      <c r="QNB44" s="6"/>
      <c r="QNC44" s="6"/>
      <c r="QND44" s="6"/>
      <c r="QNE44" s="6"/>
      <c r="QNF44" s="6"/>
      <c r="QNG44" s="6"/>
      <c r="QNH44" s="6"/>
      <c r="QNI44" s="6"/>
      <c r="QNJ44" s="6"/>
      <c r="QNK44" s="6"/>
      <c r="QNL44" s="6"/>
      <c r="QNM44" s="6"/>
      <c r="QNN44" s="6"/>
      <c r="QNO44" s="6"/>
      <c r="QNP44" s="6"/>
      <c r="QNQ44" s="6"/>
      <c r="QNR44" s="6"/>
      <c r="QNS44" s="6"/>
      <c r="QNT44" s="6"/>
      <c r="QNU44" s="6"/>
      <c r="QNV44" s="6"/>
      <c r="QNW44" s="6"/>
      <c r="QNX44" s="6"/>
      <c r="QNY44" s="6"/>
      <c r="QNZ44" s="6"/>
      <c r="QOA44" s="6"/>
      <c r="QOB44" s="6"/>
      <c r="QOC44" s="6"/>
      <c r="QOD44" s="6"/>
      <c r="QOE44" s="6"/>
      <c r="QOF44" s="6"/>
      <c r="QOG44" s="6"/>
      <c r="QOH44" s="6"/>
      <c r="QOI44" s="6"/>
      <c r="QOJ44" s="6"/>
      <c r="QOK44" s="6"/>
      <c r="QOL44" s="6"/>
      <c r="QOM44" s="6"/>
      <c r="QON44" s="6"/>
      <c r="QOO44" s="6"/>
      <c r="QOP44" s="6"/>
      <c r="QOQ44" s="6"/>
      <c r="QOR44" s="6"/>
      <c r="QOS44" s="6"/>
      <c r="QOT44" s="6"/>
      <c r="QOU44" s="6"/>
      <c r="QOV44" s="6"/>
      <c r="QOW44" s="6"/>
      <c r="QOX44" s="6"/>
      <c r="QOY44" s="6"/>
      <c r="QOZ44" s="6"/>
      <c r="QPA44" s="6"/>
      <c r="QPB44" s="6"/>
      <c r="QPC44" s="6"/>
      <c r="QPD44" s="6"/>
      <c r="QPE44" s="6"/>
      <c r="QPF44" s="6"/>
      <c r="QPG44" s="6"/>
      <c r="QPH44" s="6"/>
      <c r="QPI44" s="6"/>
      <c r="QPJ44" s="6"/>
      <c r="QPK44" s="6"/>
      <c r="QPL44" s="6"/>
      <c r="QPM44" s="6"/>
      <c r="QPN44" s="6"/>
      <c r="QPO44" s="6"/>
      <c r="QPP44" s="6"/>
      <c r="QPQ44" s="6"/>
      <c r="QPR44" s="6"/>
      <c r="QPS44" s="6"/>
      <c r="QPT44" s="6"/>
      <c r="QPU44" s="6"/>
      <c r="QPV44" s="6"/>
      <c r="QPW44" s="6"/>
      <c r="QPX44" s="6"/>
      <c r="QPY44" s="6"/>
      <c r="QPZ44" s="6"/>
      <c r="QQA44" s="6"/>
      <c r="QQB44" s="6"/>
      <c r="QQC44" s="6"/>
      <c r="QQD44" s="6"/>
      <c r="QQE44" s="6"/>
      <c r="QQF44" s="6"/>
      <c r="QQG44" s="6"/>
      <c r="QQH44" s="6"/>
      <c r="QQI44" s="6"/>
      <c r="QQJ44" s="6"/>
      <c r="QQK44" s="6"/>
      <c r="QQL44" s="6"/>
      <c r="QQM44" s="6"/>
      <c r="QQN44" s="6"/>
      <c r="QQO44" s="6"/>
      <c r="QQP44" s="6"/>
      <c r="QQQ44" s="6"/>
      <c r="QQR44" s="6"/>
      <c r="QQS44" s="6"/>
      <c r="QQT44" s="6"/>
      <c r="QQU44" s="6"/>
      <c r="QQV44" s="6"/>
      <c r="QQW44" s="6"/>
      <c r="QQX44" s="6"/>
      <c r="QQY44" s="6"/>
      <c r="QQZ44" s="6"/>
      <c r="QRA44" s="6"/>
      <c r="QRB44" s="6"/>
      <c r="QRC44" s="6"/>
      <c r="QRD44" s="6"/>
      <c r="QRE44" s="6"/>
      <c r="QRF44" s="6"/>
      <c r="QRG44" s="6"/>
      <c r="QRH44" s="6"/>
      <c r="QRI44" s="6"/>
      <c r="QRJ44" s="6"/>
      <c r="QRK44" s="6"/>
      <c r="QRL44" s="6"/>
      <c r="QRM44" s="6"/>
      <c r="QRN44" s="6"/>
      <c r="QRO44" s="6"/>
      <c r="QRP44" s="6"/>
      <c r="QRQ44" s="6"/>
      <c r="QRR44" s="6"/>
      <c r="QRS44" s="6"/>
      <c r="QRT44" s="6"/>
      <c r="QRU44" s="6"/>
      <c r="QRV44" s="6"/>
      <c r="QRW44" s="6"/>
      <c r="QRX44" s="6"/>
      <c r="QRY44" s="6"/>
      <c r="QRZ44" s="6"/>
      <c r="QSA44" s="6"/>
      <c r="QSB44" s="6"/>
      <c r="QSC44" s="6"/>
      <c r="QSD44" s="6"/>
      <c r="QSE44" s="6"/>
      <c r="QSF44" s="6"/>
      <c r="QSG44" s="6"/>
      <c r="QSH44" s="6"/>
      <c r="QSI44" s="6"/>
      <c r="QSJ44" s="6"/>
      <c r="QSK44" s="6"/>
      <c r="QSL44" s="6"/>
      <c r="QSM44" s="6"/>
      <c r="QSN44" s="6"/>
      <c r="QSO44" s="6"/>
      <c r="QSP44" s="6"/>
      <c r="QSQ44" s="6"/>
      <c r="QSR44" s="6"/>
      <c r="QSS44" s="6"/>
      <c r="QST44" s="6"/>
      <c r="QSU44" s="6"/>
      <c r="QSV44" s="6"/>
      <c r="QSW44" s="6"/>
      <c r="QSX44" s="6"/>
      <c r="QSY44" s="6"/>
      <c r="QSZ44" s="6"/>
      <c r="QTA44" s="6"/>
      <c r="QTB44" s="6"/>
      <c r="QTC44" s="6"/>
      <c r="QTD44" s="6"/>
      <c r="QTE44" s="6"/>
      <c r="QTF44" s="6"/>
      <c r="QTG44" s="6"/>
      <c r="QTH44" s="6"/>
      <c r="QTI44" s="6"/>
      <c r="QTJ44" s="6"/>
      <c r="QTK44" s="6"/>
      <c r="QTL44" s="6"/>
      <c r="QTM44" s="6"/>
      <c r="QTN44" s="6"/>
      <c r="QTO44" s="6"/>
      <c r="QTP44" s="6"/>
      <c r="QTQ44" s="6"/>
      <c r="QTR44" s="6"/>
      <c r="QTS44" s="6"/>
      <c r="QTT44" s="6"/>
      <c r="QTU44" s="6"/>
      <c r="QTV44" s="6"/>
      <c r="QTW44" s="6"/>
      <c r="QTX44" s="6"/>
      <c r="QTY44" s="6"/>
      <c r="QTZ44" s="6"/>
      <c r="QUA44" s="6"/>
      <c r="QUB44" s="6"/>
      <c r="QUC44" s="6"/>
      <c r="QUD44" s="6"/>
      <c r="QUE44" s="6"/>
      <c r="QUF44" s="6"/>
      <c r="QUG44" s="6"/>
      <c r="QUH44" s="6"/>
      <c r="QUI44" s="6"/>
      <c r="QUJ44" s="6"/>
      <c r="QUK44" s="6"/>
      <c r="QUL44" s="6"/>
      <c r="QUM44" s="6"/>
      <c r="QUN44" s="6"/>
      <c r="QUO44" s="6"/>
      <c r="QUP44" s="6"/>
      <c r="QUQ44" s="6"/>
      <c r="QUR44" s="6"/>
      <c r="QUS44" s="6"/>
      <c r="QUT44" s="6"/>
      <c r="QUU44" s="6"/>
      <c r="QUV44" s="6"/>
      <c r="QUW44" s="6"/>
      <c r="QUX44" s="6"/>
      <c r="QUY44" s="6"/>
      <c r="QUZ44" s="6"/>
      <c r="QVA44" s="6"/>
      <c r="QVB44" s="6"/>
      <c r="QVC44" s="6"/>
      <c r="QVD44" s="6"/>
      <c r="QVE44" s="6"/>
      <c r="QVF44" s="6"/>
      <c r="QVG44" s="6"/>
      <c r="QVH44" s="6"/>
      <c r="QVI44" s="6"/>
      <c r="QVJ44" s="6"/>
      <c r="QVK44" s="6"/>
      <c r="QVL44" s="6"/>
      <c r="QVM44" s="6"/>
      <c r="QVN44" s="6"/>
      <c r="QVO44" s="6"/>
      <c r="QVP44" s="6"/>
      <c r="QVQ44" s="6"/>
      <c r="QVR44" s="6"/>
      <c r="QVS44" s="6"/>
      <c r="QVT44" s="6"/>
      <c r="QVU44" s="6"/>
      <c r="QVV44" s="6"/>
      <c r="QVW44" s="6"/>
      <c r="QVX44" s="6"/>
      <c r="QVY44" s="6"/>
      <c r="QVZ44" s="6"/>
      <c r="QWA44" s="6"/>
      <c r="QWB44" s="6"/>
      <c r="QWC44" s="6"/>
      <c r="QWD44" s="6"/>
      <c r="QWE44" s="6"/>
      <c r="QWF44" s="6"/>
      <c r="QWG44" s="6"/>
      <c r="QWH44" s="6"/>
      <c r="QWI44" s="6"/>
      <c r="QWJ44" s="6"/>
      <c r="QWK44" s="6"/>
      <c r="QWL44" s="6"/>
      <c r="QWM44" s="6"/>
      <c r="QWN44" s="6"/>
      <c r="QWO44" s="6"/>
      <c r="QWP44" s="6"/>
      <c r="QWQ44" s="6"/>
      <c r="QWR44" s="6"/>
      <c r="QWS44" s="6"/>
      <c r="QWT44" s="6"/>
      <c r="QWU44" s="6"/>
      <c r="QWV44" s="6"/>
      <c r="QWW44" s="6"/>
      <c r="QWX44" s="6"/>
      <c r="QWY44" s="6"/>
      <c r="QWZ44" s="6"/>
      <c r="QXA44" s="6"/>
      <c r="QXB44" s="6"/>
      <c r="QXC44" s="6"/>
      <c r="QXD44" s="6"/>
      <c r="QXE44" s="6"/>
      <c r="QXF44" s="6"/>
      <c r="QXG44" s="6"/>
      <c r="QXH44" s="6"/>
      <c r="QXI44" s="6"/>
      <c r="QXJ44" s="6"/>
      <c r="QXK44" s="6"/>
      <c r="QXL44" s="6"/>
      <c r="QXM44" s="6"/>
      <c r="QXN44" s="6"/>
      <c r="QXO44" s="6"/>
      <c r="QXP44" s="6"/>
      <c r="QXQ44" s="6"/>
      <c r="QXR44" s="6"/>
      <c r="QXS44" s="6"/>
      <c r="QXT44" s="6"/>
      <c r="QXU44" s="6"/>
      <c r="QXV44" s="6"/>
      <c r="QXW44" s="6"/>
      <c r="QXX44" s="6"/>
      <c r="QXY44" s="6"/>
      <c r="QXZ44" s="6"/>
      <c r="QYA44" s="6"/>
      <c r="QYB44" s="6"/>
      <c r="QYC44" s="6"/>
      <c r="QYD44" s="6"/>
      <c r="QYE44" s="6"/>
      <c r="QYF44" s="6"/>
      <c r="QYG44" s="6"/>
      <c r="QYH44" s="6"/>
      <c r="QYI44" s="6"/>
      <c r="QYJ44" s="6"/>
      <c r="QYK44" s="6"/>
      <c r="QYL44" s="6"/>
      <c r="QYM44" s="6"/>
      <c r="QYN44" s="6"/>
      <c r="QYO44" s="6"/>
      <c r="QYP44" s="6"/>
      <c r="QYQ44" s="6"/>
      <c r="QYR44" s="6"/>
      <c r="QYS44" s="6"/>
      <c r="QYT44" s="6"/>
      <c r="QYU44" s="6"/>
      <c r="QYV44" s="6"/>
      <c r="QYW44" s="6"/>
      <c r="QYX44" s="6"/>
      <c r="QYY44" s="6"/>
      <c r="QYZ44" s="6"/>
      <c r="QZA44" s="6"/>
      <c r="QZB44" s="6"/>
      <c r="QZC44" s="6"/>
      <c r="QZD44" s="6"/>
      <c r="QZE44" s="6"/>
      <c r="QZF44" s="6"/>
      <c r="QZG44" s="6"/>
      <c r="QZH44" s="6"/>
      <c r="QZI44" s="6"/>
      <c r="QZJ44" s="6"/>
      <c r="QZK44" s="6"/>
      <c r="QZL44" s="6"/>
      <c r="QZM44" s="6"/>
      <c r="QZN44" s="6"/>
      <c r="QZO44" s="6"/>
      <c r="QZP44" s="6"/>
      <c r="QZQ44" s="6"/>
      <c r="QZR44" s="6"/>
      <c r="QZS44" s="6"/>
      <c r="QZT44" s="6"/>
      <c r="QZU44" s="6"/>
      <c r="QZV44" s="6"/>
      <c r="QZW44" s="6"/>
      <c r="QZX44" s="6"/>
      <c r="QZY44" s="6"/>
      <c r="QZZ44" s="6"/>
      <c r="RAA44" s="6"/>
      <c r="RAB44" s="6"/>
      <c r="RAC44" s="6"/>
      <c r="RAD44" s="6"/>
      <c r="RAE44" s="6"/>
      <c r="RAF44" s="6"/>
      <c r="RAG44" s="6"/>
      <c r="RAH44" s="6"/>
      <c r="RAI44" s="6"/>
      <c r="RAJ44" s="6"/>
      <c r="RAK44" s="6"/>
      <c r="RAL44" s="6"/>
      <c r="RAM44" s="6"/>
      <c r="RAN44" s="6"/>
      <c r="RAO44" s="6"/>
      <c r="RAP44" s="6"/>
      <c r="RAQ44" s="6"/>
      <c r="RAR44" s="6"/>
      <c r="RAS44" s="6"/>
      <c r="RAT44" s="6"/>
      <c r="RAU44" s="6"/>
      <c r="RAV44" s="6"/>
      <c r="RAW44" s="6"/>
      <c r="RAX44" s="6"/>
      <c r="RAY44" s="6"/>
      <c r="RAZ44" s="6"/>
      <c r="RBA44" s="6"/>
      <c r="RBB44" s="6"/>
      <c r="RBC44" s="6"/>
      <c r="RBD44" s="6"/>
      <c r="RBE44" s="6"/>
      <c r="RBF44" s="6"/>
      <c r="RBG44" s="6"/>
      <c r="RBH44" s="6"/>
      <c r="RBI44" s="6"/>
      <c r="RBJ44" s="6"/>
      <c r="RBK44" s="6"/>
      <c r="RBL44" s="6"/>
      <c r="RBM44" s="6"/>
      <c r="RBN44" s="6"/>
      <c r="RBO44" s="6"/>
      <c r="RBP44" s="6"/>
      <c r="RBQ44" s="6"/>
      <c r="RBR44" s="6"/>
      <c r="RBS44" s="6"/>
      <c r="RBT44" s="6"/>
      <c r="RBU44" s="6"/>
      <c r="RBV44" s="6"/>
      <c r="RBW44" s="6"/>
      <c r="RBX44" s="6"/>
      <c r="RBY44" s="6"/>
      <c r="RBZ44" s="6"/>
      <c r="RCA44" s="6"/>
      <c r="RCB44" s="6"/>
      <c r="RCC44" s="6"/>
      <c r="RCD44" s="6"/>
      <c r="RCE44" s="6"/>
      <c r="RCF44" s="6"/>
      <c r="RCG44" s="6"/>
      <c r="RCH44" s="6"/>
      <c r="RCI44" s="6"/>
      <c r="RCJ44" s="6"/>
      <c r="RCK44" s="6"/>
      <c r="RCL44" s="6"/>
      <c r="RCM44" s="6"/>
      <c r="RCN44" s="6"/>
      <c r="RCO44" s="6"/>
      <c r="RCP44" s="6"/>
      <c r="RCQ44" s="6"/>
      <c r="RCR44" s="6"/>
      <c r="RCS44" s="6"/>
      <c r="RCT44" s="6"/>
      <c r="RCU44" s="6"/>
      <c r="RCV44" s="6"/>
      <c r="RCW44" s="6"/>
      <c r="RCX44" s="6"/>
      <c r="RCY44" s="6"/>
      <c r="RCZ44" s="6"/>
      <c r="RDA44" s="6"/>
      <c r="RDB44" s="6"/>
      <c r="RDC44" s="6"/>
      <c r="RDD44" s="6"/>
      <c r="RDE44" s="6"/>
      <c r="RDF44" s="6"/>
      <c r="RDG44" s="6"/>
      <c r="RDH44" s="6"/>
      <c r="RDI44" s="6"/>
      <c r="RDJ44" s="6"/>
      <c r="RDK44" s="6"/>
      <c r="RDL44" s="6"/>
      <c r="RDM44" s="6"/>
      <c r="RDN44" s="6"/>
      <c r="RDO44" s="6"/>
      <c r="RDP44" s="6"/>
      <c r="RDQ44" s="6"/>
      <c r="RDR44" s="6"/>
      <c r="RDS44" s="6"/>
      <c r="RDT44" s="6"/>
      <c r="RDU44" s="6"/>
      <c r="RDV44" s="6"/>
      <c r="RDW44" s="6"/>
      <c r="RDX44" s="6"/>
      <c r="RDY44" s="6"/>
      <c r="RDZ44" s="6"/>
      <c r="REA44" s="6"/>
      <c r="REB44" s="6"/>
      <c r="REC44" s="6"/>
      <c r="RED44" s="6"/>
      <c r="REE44" s="6"/>
      <c r="REF44" s="6"/>
      <c r="REG44" s="6"/>
      <c r="REH44" s="6"/>
      <c r="REI44" s="6"/>
      <c r="REJ44" s="6"/>
      <c r="REK44" s="6"/>
      <c r="REL44" s="6"/>
      <c r="REM44" s="6"/>
      <c r="REN44" s="6"/>
      <c r="REO44" s="6"/>
      <c r="REP44" s="6"/>
      <c r="REQ44" s="6"/>
      <c r="RER44" s="6"/>
      <c r="RES44" s="6"/>
      <c r="RET44" s="6"/>
      <c r="REU44" s="6"/>
      <c r="REV44" s="6"/>
      <c r="REW44" s="6"/>
      <c r="REX44" s="6"/>
      <c r="REY44" s="6"/>
      <c r="REZ44" s="6"/>
      <c r="RFA44" s="6"/>
      <c r="RFB44" s="6"/>
      <c r="RFC44" s="6"/>
      <c r="RFD44" s="6"/>
      <c r="RFE44" s="6"/>
      <c r="RFF44" s="6"/>
      <c r="RFG44" s="6"/>
      <c r="RFH44" s="6"/>
      <c r="RFI44" s="6"/>
      <c r="RFJ44" s="6"/>
      <c r="RFK44" s="6"/>
      <c r="RFL44" s="6"/>
      <c r="RFM44" s="6"/>
      <c r="RFN44" s="6"/>
      <c r="RFO44" s="6"/>
      <c r="RFP44" s="6"/>
      <c r="RFQ44" s="6"/>
      <c r="RFR44" s="6"/>
      <c r="RFS44" s="6"/>
      <c r="RFT44" s="6"/>
      <c r="RFU44" s="6"/>
      <c r="RFV44" s="6"/>
      <c r="RFW44" s="6"/>
      <c r="RFX44" s="6"/>
      <c r="RFY44" s="6"/>
      <c r="RFZ44" s="6"/>
      <c r="RGA44" s="6"/>
      <c r="RGB44" s="6"/>
      <c r="RGC44" s="6"/>
      <c r="RGD44" s="6"/>
      <c r="RGE44" s="6"/>
      <c r="RGF44" s="6"/>
      <c r="RGG44" s="6"/>
      <c r="RGH44" s="6"/>
      <c r="RGI44" s="6"/>
      <c r="RGJ44" s="6"/>
      <c r="RGK44" s="6"/>
      <c r="RGL44" s="6"/>
      <c r="RGM44" s="6"/>
      <c r="RGN44" s="6"/>
      <c r="RGO44" s="6"/>
      <c r="RGP44" s="6"/>
      <c r="RGQ44" s="6"/>
      <c r="RGR44" s="6"/>
      <c r="RGS44" s="6"/>
      <c r="RGT44" s="6"/>
      <c r="RGU44" s="6"/>
      <c r="RGV44" s="6"/>
      <c r="RGW44" s="6"/>
      <c r="RGX44" s="6"/>
      <c r="RGY44" s="6"/>
      <c r="RGZ44" s="6"/>
      <c r="RHA44" s="6"/>
      <c r="RHB44" s="6"/>
      <c r="RHC44" s="6"/>
      <c r="RHD44" s="6"/>
      <c r="RHE44" s="6"/>
      <c r="RHF44" s="6"/>
      <c r="RHG44" s="6"/>
      <c r="RHH44" s="6"/>
      <c r="RHI44" s="6"/>
      <c r="RHJ44" s="6"/>
      <c r="RHK44" s="6"/>
      <c r="RHL44" s="6"/>
      <c r="RHM44" s="6"/>
      <c r="RHN44" s="6"/>
      <c r="RHO44" s="6"/>
      <c r="RHP44" s="6"/>
      <c r="RHQ44" s="6"/>
      <c r="RHR44" s="6"/>
      <c r="RHS44" s="6"/>
      <c r="RHT44" s="6"/>
      <c r="RHU44" s="6"/>
      <c r="RHV44" s="6"/>
      <c r="RHW44" s="6"/>
      <c r="RHX44" s="6"/>
      <c r="RHY44" s="6"/>
      <c r="RHZ44" s="6"/>
      <c r="RIA44" s="6"/>
      <c r="RIB44" s="6"/>
      <c r="RIC44" s="6"/>
      <c r="RID44" s="6"/>
      <c r="RIE44" s="6"/>
      <c r="RIF44" s="6"/>
      <c r="RIG44" s="6"/>
      <c r="RIH44" s="6"/>
      <c r="RII44" s="6"/>
      <c r="RIJ44" s="6"/>
      <c r="RIK44" s="6"/>
      <c r="RIL44" s="6"/>
      <c r="RIM44" s="6"/>
      <c r="RIN44" s="6"/>
      <c r="RIO44" s="6"/>
      <c r="RIP44" s="6"/>
      <c r="RIQ44" s="6"/>
      <c r="RIR44" s="6"/>
      <c r="RIS44" s="6"/>
      <c r="RIT44" s="6"/>
      <c r="RIU44" s="6"/>
      <c r="RIV44" s="6"/>
      <c r="RIW44" s="6"/>
      <c r="RIX44" s="6"/>
      <c r="RIY44" s="6"/>
      <c r="RIZ44" s="6"/>
      <c r="RJA44" s="6"/>
      <c r="RJB44" s="6"/>
      <c r="RJC44" s="6"/>
      <c r="RJD44" s="6"/>
      <c r="RJE44" s="6"/>
      <c r="RJF44" s="6"/>
      <c r="RJG44" s="6"/>
      <c r="RJH44" s="6"/>
      <c r="RJI44" s="6"/>
      <c r="RJJ44" s="6"/>
      <c r="RJK44" s="6"/>
      <c r="RJL44" s="6"/>
      <c r="RJM44" s="6"/>
      <c r="RJN44" s="6"/>
      <c r="RJO44" s="6"/>
      <c r="RJP44" s="6"/>
      <c r="RJQ44" s="6"/>
      <c r="RJR44" s="6"/>
      <c r="RJS44" s="6"/>
      <c r="RJT44" s="6"/>
      <c r="RJU44" s="6"/>
      <c r="RJV44" s="6"/>
      <c r="RJW44" s="6"/>
      <c r="RJX44" s="6"/>
      <c r="RJY44" s="6"/>
      <c r="RJZ44" s="6"/>
      <c r="RKA44" s="6"/>
      <c r="RKB44" s="6"/>
      <c r="RKC44" s="6"/>
      <c r="RKD44" s="6"/>
      <c r="RKE44" s="6"/>
      <c r="RKF44" s="6"/>
      <c r="RKG44" s="6"/>
      <c r="RKH44" s="6"/>
      <c r="RKI44" s="6"/>
      <c r="RKJ44" s="6"/>
      <c r="RKK44" s="6"/>
      <c r="RKL44" s="6"/>
      <c r="RKM44" s="6"/>
      <c r="RKN44" s="6"/>
      <c r="RKO44" s="6"/>
      <c r="RKP44" s="6"/>
      <c r="RKQ44" s="6"/>
      <c r="RKR44" s="6"/>
      <c r="RKS44" s="6"/>
      <c r="RKT44" s="6"/>
      <c r="RKU44" s="6"/>
      <c r="RKV44" s="6"/>
      <c r="RKW44" s="6"/>
      <c r="RKX44" s="6"/>
      <c r="RKY44" s="6"/>
      <c r="RKZ44" s="6"/>
      <c r="RLA44" s="6"/>
      <c r="RLB44" s="6"/>
      <c r="RLC44" s="6"/>
      <c r="RLD44" s="6"/>
      <c r="RLE44" s="6"/>
      <c r="RLF44" s="6"/>
      <c r="RLG44" s="6"/>
      <c r="RLH44" s="6"/>
      <c r="RLI44" s="6"/>
      <c r="RLJ44" s="6"/>
      <c r="RLK44" s="6"/>
      <c r="RLL44" s="6"/>
      <c r="RLM44" s="6"/>
      <c r="RLN44" s="6"/>
      <c r="RLO44" s="6"/>
      <c r="RLP44" s="6"/>
      <c r="RLQ44" s="6"/>
      <c r="RLR44" s="6"/>
      <c r="RLS44" s="6"/>
      <c r="RLT44" s="6"/>
      <c r="RLU44" s="6"/>
      <c r="RLV44" s="6"/>
      <c r="RLW44" s="6"/>
      <c r="RLX44" s="6"/>
      <c r="RLY44" s="6"/>
      <c r="RLZ44" s="6"/>
      <c r="RMA44" s="6"/>
      <c r="RMB44" s="6"/>
      <c r="RMC44" s="6"/>
      <c r="RMD44" s="6"/>
      <c r="RME44" s="6"/>
      <c r="RMF44" s="6"/>
      <c r="RMG44" s="6"/>
      <c r="RMH44" s="6"/>
      <c r="RMI44" s="6"/>
      <c r="RMJ44" s="6"/>
      <c r="RMK44" s="6"/>
      <c r="RML44" s="6"/>
      <c r="RMM44" s="6"/>
      <c r="RMN44" s="6"/>
      <c r="RMO44" s="6"/>
      <c r="RMP44" s="6"/>
      <c r="RMQ44" s="6"/>
      <c r="RMR44" s="6"/>
      <c r="RMS44" s="6"/>
      <c r="RMT44" s="6"/>
      <c r="RMU44" s="6"/>
      <c r="RMV44" s="6"/>
      <c r="RMW44" s="6"/>
      <c r="RMX44" s="6"/>
      <c r="RMY44" s="6"/>
      <c r="RMZ44" s="6"/>
      <c r="RNA44" s="6"/>
      <c r="RNB44" s="6"/>
      <c r="RNC44" s="6"/>
      <c r="RND44" s="6"/>
      <c r="RNE44" s="6"/>
      <c r="RNF44" s="6"/>
      <c r="RNG44" s="6"/>
      <c r="RNH44" s="6"/>
      <c r="RNI44" s="6"/>
      <c r="RNJ44" s="6"/>
      <c r="RNK44" s="6"/>
      <c r="RNL44" s="6"/>
      <c r="RNM44" s="6"/>
      <c r="RNN44" s="6"/>
      <c r="RNO44" s="6"/>
      <c r="RNP44" s="6"/>
      <c r="RNQ44" s="6"/>
      <c r="RNR44" s="6"/>
      <c r="RNS44" s="6"/>
      <c r="RNT44" s="6"/>
      <c r="RNU44" s="6"/>
      <c r="RNV44" s="6"/>
      <c r="RNW44" s="6"/>
      <c r="RNX44" s="6"/>
      <c r="RNY44" s="6"/>
      <c r="RNZ44" s="6"/>
      <c r="ROA44" s="6"/>
      <c r="ROB44" s="6"/>
      <c r="ROC44" s="6"/>
      <c r="ROD44" s="6"/>
      <c r="ROE44" s="6"/>
      <c r="ROF44" s="6"/>
      <c r="ROG44" s="6"/>
      <c r="ROH44" s="6"/>
      <c r="ROI44" s="6"/>
      <c r="ROJ44" s="6"/>
      <c r="ROK44" s="6"/>
      <c r="ROL44" s="6"/>
      <c r="ROM44" s="6"/>
      <c r="RON44" s="6"/>
      <c r="ROO44" s="6"/>
      <c r="ROP44" s="6"/>
      <c r="ROQ44" s="6"/>
      <c r="ROR44" s="6"/>
      <c r="ROS44" s="6"/>
      <c r="ROT44" s="6"/>
      <c r="ROU44" s="6"/>
      <c r="ROV44" s="6"/>
      <c r="ROW44" s="6"/>
      <c r="ROX44" s="6"/>
      <c r="ROY44" s="6"/>
      <c r="ROZ44" s="6"/>
      <c r="RPA44" s="6"/>
      <c r="RPB44" s="6"/>
      <c r="RPC44" s="6"/>
      <c r="RPD44" s="6"/>
      <c r="RPE44" s="6"/>
      <c r="RPF44" s="6"/>
      <c r="RPG44" s="6"/>
      <c r="RPH44" s="6"/>
      <c r="RPI44" s="6"/>
      <c r="RPJ44" s="6"/>
      <c r="RPK44" s="6"/>
      <c r="RPL44" s="6"/>
      <c r="RPM44" s="6"/>
      <c r="RPN44" s="6"/>
      <c r="RPO44" s="6"/>
      <c r="RPP44" s="6"/>
      <c r="RPQ44" s="6"/>
      <c r="RPR44" s="6"/>
      <c r="RPS44" s="6"/>
      <c r="RPT44" s="6"/>
      <c r="RPU44" s="6"/>
      <c r="RPV44" s="6"/>
      <c r="RPW44" s="6"/>
      <c r="RPX44" s="6"/>
      <c r="RPY44" s="6"/>
      <c r="RPZ44" s="6"/>
      <c r="RQA44" s="6"/>
      <c r="RQB44" s="6"/>
      <c r="RQC44" s="6"/>
      <c r="RQD44" s="6"/>
      <c r="RQE44" s="6"/>
      <c r="RQF44" s="6"/>
      <c r="RQG44" s="6"/>
      <c r="RQH44" s="6"/>
      <c r="RQI44" s="6"/>
      <c r="RQJ44" s="6"/>
      <c r="RQK44" s="6"/>
      <c r="RQL44" s="6"/>
      <c r="RQM44" s="6"/>
      <c r="RQN44" s="6"/>
      <c r="RQO44" s="6"/>
      <c r="RQP44" s="6"/>
      <c r="RQQ44" s="6"/>
      <c r="RQR44" s="6"/>
      <c r="RQS44" s="6"/>
      <c r="RQT44" s="6"/>
      <c r="RQU44" s="6"/>
      <c r="RQV44" s="6"/>
      <c r="RQW44" s="6"/>
      <c r="RQX44" s="6"/>
      <c r="RQY44" s="6"/>
      <c r="RQZ44" s="6"/>
      <c r="RRA44" s="6"/>
      <c r="RRB44" s="6"/>
      <c r="RRC44" s="6"/>
      <c r="RRD44" s="6"/>
      <c r="RRE44" s="6"/>
      <c r="RRF44" s="6"/>
      <c r="RRG44" s="6"/>
      <c r="RRH44" s="6"/>
      <c r="RRI44" s="6"/>
      <c r="RRJ44" s="6"/>
      <c r="RRK44" s="6"/>
      <c r="RRL44" s="6"/>
      <c r="RRM44" s="6"/>
      <c r="RRN44" s="6"/>
      <c r="RRO44" s="6"/>
      <c r="RRP44" s="6"/>
      <c r="RRQ44" s="6"/>
      <c r="RRR44" s="6"/>
      <c r="RRS44" s="6"/>
      <c r="RRT44" s="6"/>
      <c r="RRU44" s="6"/>
      <c r="RRV44" s="6"/>
      <c r="RRW44" s="6"/>
      <c r="RRX44" s="6"/>
      <c r="RRY44" s="6"/>
      <c r="RRZ44" s="6"/>
      <c r="RSA44" s="6"/>
      <c r="RSB44" s="6"/>
      <c r="RSC44" s="6"/>
      <c r="RSD44" s="6"/>
      <c r="RSE44" s="6"/>
      <c r="RSF44" s="6"/>
      <c r="RSG44" s="6"/>
      <c r="RSH44" s="6"/>
      <c r="RSI44" s="6"/>
      <c r="RSJ44" s="6"/>
      <c r="RSK44" s="6"/>
      <c r="RSL44" s="6"/>
      <c r="RSM44" s="6"/>
      <c r="RSN44" s="6"/>
      <c r="RSO44" s="6"/>
      <c r="RSP44" s="6"/>
      <c r="RSQ44" s="6"/>
      <c r="RSR44" s="6"/>
      <c r="RSS44" s="6"/>
      <c r="RST44" s="6"/>
      <c r="RSU44" s="6"/>
      <c r="RSV44" s="6"/>
      <c r="RSW44" s="6"/>
      <c r="RSX44" s="6"/>
      <c r="RSY44" s="6"/>
      <c r="RSZ44" s="6"/>
      <c r="RTA44" s="6"/>
      <c r="RTB44" s="6"/>
      <c r="RTC44" s="6"/>
      <c r="RTD44" s="6"/>
      <c r="RTE44" s="6"/>
      <c r="RTF44" s="6"/>
      <c r="RTG44" s="6"/>
      <c r="RTH44" s="6"/>
      <c r="RTI44" s="6"/>
      <c r="RTJ44" s="6"/>
      <c r="RTK44" s="6"/>
      <c r="RTL44" s="6"/>
      <c r="RTM44" s="6"/>
      <c r="RTN44" s="6"/>
      <c r="RTO44" s="6"/>
      <c r="RTP44" s="6"/>
      <c r="RTQ44" s="6"/>
      <c r="RTR44" s="6"/>
      <c r="RTS44" s="6"/>
      <c r="RTT44" s="6"/>
      <c r="RTU44" s="6"/>
      <c r="RTV44" s="6"/>
      <c r="RTW44" s="6"/>
      <c r="RTX44" s="6"/>
      <c r="RTY44" s="6"/>
      <c r="RTZ44" s="6"/>
      <c r="RUA44" s="6"/>
      <c r="RUB44" s="6"/>
      <c r="RUC44" s="6"/>
      <c r="RUD44" s="6"/>
      <c r="RUE44" s="6"/>
      <c r="RUF44" s="6"/>
      <c r="RUG44" s="6"/>
      <c r="RUH44" s="6"/>
      <c r="RUI44" s="6"/>
      <c r="RUJ44" s="6"/>
      <c r="RUK44" s="6"/>
      <c r="RUL44" s="6"/>
      <c r="RUM44" s="6"/>
      <c r="RUN44" s="6"/>
      <c r="RUO44" s="6"/>
      <c r="RUP44" s="6"/>
      <c r="RUQ44" s="6"/>
      <c r="RUR44" s="6"/>
      <c r="RUS44" s="6"/>
      <c r="RUT44" s="6"/>
      <c r="RUU44" s="6"/>
      <c r="RUV44" s="6"/>
      <c r="RUW44" s="6"/>
      <c r="RUX44" s="6"/>
      <c r="RUY44" s="6"/>
      <c r="RUZ44" s="6"/>
      <c r="RVA44" s="6"/>
      <c r="RVB44" s="6"/>
      <c r="RVC44" s="6"/>
      <c r="RVD44" s="6"/>
      <c r="RVE44" s="6"/>
      <c r="RVF44" s="6"/>
      <c r="RVG44" s="6"/>
      <c r="RVH44" s="6"/>
      <c r="RVI44" s="6"/>
      <c r="RVJ44" s="6"/>
      <c r="RVK44" s="6"/>
      <c r="RVL44" s="6"/>
      <c r="RVM44" s="6"/>
      <c r="RVN44" s="6"/>
      <c r="RVO44" s="6"/>
      <c r="RVP44" s="6"/>
      <c r="RVQ44" s="6"/>
      <c r="RVR44" s="6"/>
      <c r="RVS44" s="6"/>
      <c r="RVT44" s="6"/>
      <c r="RVU44" s="6"/>
      <c r="RVV44" s="6"/>
      <c r="RVW44" s="6"/>
      <c r="RVX44" s="6"/>
      <c r="RVY44" s="6"/>
      <c r="RVZ44" s="6"/>
      <c r="RWA44" s="6"/>
      <c r="RWB44" s="6"/>
      <c r="RWC44" s="6"/>
      <c r="RWD44" s="6"/>
      <c r="RWE44" s="6"/>
      <c r="RWF44" s="6"/>
      <c r="RWG44" s="6"/>
      <c r="RWH44" s="6"/>
      <c r="RWI44" s="6"/>
      <c r="RWJ44" s="6"/>
      <c r="RWK44" s="6"/>
      <c r="RWL44" s="6"/>
      <c r="RWM44" s="6"/>
      <c r="RWN44" s="6"/>
      <c r="RWO44" s="6"/>
      <c r="RWP44" s="6"/>
      <c r="RWQ44" s="6"/>
      <c r="RWR44" s="6"/>
      <c r="RWS44" s="6"/>
      <c r="RWT44" s="6"/>
      <c r="RWU44" s="6"/>
      <c r="RWV44" s="6"/>
      <c r="RWW44" s="6"/>
      <c r="RWX44" s="6"/>
      <c r="RWY44" s="6"/>
      <c r="RWZ44" s="6"/>
      <c r="RXA44" s="6"/>
      <c r="RXB44" s="6"/>
      <c r="RXC44" s="6"/>
      <c r="RXD44" s="6"/>
      <c r="RXE44" s="6"/>
      <c r="RXF44" s="6"/>
      <c r="RXG44" s="6"/>
      <c r="RXH44" s="6"/>
      <c r="RXI44" s="6"/>
      <c r="RXJ44" s="6"/>
      <c r="RXK44" s="6"/>
      <c r="RXL44" s="6"/>
      <c r="RXM44" s="6"/>
      <c r="RXN44" s="6"/>
      <c r="RXO44" s="6"/>
      <c r="RXP44" s="6"/>
      <c r="RXQ44" s="6"/>
      <c r="RXR44" s="6"/>
      <c r="RXS44" s="6"/>
      <c r="RXT44" s="6"/>
      <c r="RXU44" s="6"/>
      <c r="RXV44" s="6"/>
      <c r="RXW44" s="6"/>
      <c r="RXX44" s="6"/>
      <c r="RXY44" s="6"/>
      <c r="RXZ44" s="6"/>
      <c r="RYA44" s="6"/>
      <c r="RYB44" s="6"/>
      <c r="RYC44" s="6"/>
      <c r="RYD44" s="6"/>
      <c r="RYE44" s="6"/>
      <c r="RYF44" s="6"/>
      <c r="RYG44" s="6"/>
      <c r="RYH44" s="6"/>
      <c r="RYI44" s="6"/>
      <c r="RYJ44" s="6"/>
      <c r="RYK44" s="6"/>
      <c r="RYL44" s="6"/>
      <c r="RYM44" s="6"/>
      <c r="RYN44" s="6"/>
      <c r="RYO44" s="6"/>
      <c r="RYP44" s="6"/>
      <c r="RYQ44" s="6"/>
      <c r="RYR44" s="6"/>
      <c r="RYS44" s="6"/>
      <c r="RYT44" s="6"/>
      <c r="RYU44" s="6"/>
      <c r="RYV44" s="6"/>
      <c r="RYW44" s="6"/>
      <c r="RYX44" s="6"/>
      <c r="RYY44" s="6"/>
      <c r="RYZ44" s="6"/>
      <c r="RZA44" s="6"/>
      <c r="RZB44" s="6"/>
      <c r="RZC44" s="6"/>
      <c r="RZD44" s="6"/>
      <c r="RZE44" s="6"/>
      <c r="RZF44" s="6"/>
      <c r="RZG44" s="6"/>
      <c r="RZH44" s="6"/>
      <c r="RZI44" s="6"/>
      <c r="RZJ44" s="6"/>
      <c r="RZK44" s="6"/>
      <c r="RZL44" s="6"/>
      <c r="RZM44" s="6"/>
      <c r="RZN44" s="6"/>
      <c r="RZO44" s="6"/>
      <c r="RZP44" s="6"/>
      <c r="RZQ44" s="6"/>
      <c r="RZR44" s="6"/>
      <c r="RZS44" s="6"/>
      <c r="RZT44" s="6"/>
      <c r="RZU44" s="6"/>
      <c r="RZV44" s="6"/>
      <c r="RZW44" s="6"/>
      <c r="RZX44" s="6"/>
      <c r="RZY44" s="6"/>
      <c r="RZZ44" s="6"/>
      <c r="SAA44" s="6"/>
      <c r="SAB44" s="6"/>
      <c r="SAC44" s="6"/>
      <c r="SAD44" s="6"/>
      <c r="SAE44" s="6"/>
      <c r="SAF44" s="6"/>
      <c r="SAG44" s="6"/>
      <c r="SAH44" s="6"/>
      <c r="SAI44" s="6"/>
      <c r="SAJ44" s="6"/>
      <c r="SAK44" s="6"/>
      <c r="SAL44" s="6"/>
      <c r="SAM44" s="6"/>
      <c r="SAN44" s="6"/>
      <c r="SAO44" s="6"/>
      <c r="SAP44" s="6"/>
      <c r="SAQ44" s="6"/>
      <c r="SAR44" s="6"/>
      <c r="SAS44" s="6"/>
      <c r="SAT44" s="6"/>
      <c r="SAU44" s="6"/>
      <c r="SAV44" s="6"/>
      <c r="SAW44" s="6"/>
      <c r="SAX44" s="6"/>
      <c r="SAY44" s="6"/>
      <c r="SAZ44" s="6"/>
      <c r="SBA44" s="6"/>
      <c r="SBB44" s="6"/>
      <c r="SBC44" s="6"/>
      <c r="SBD44" s="6"/>
      <c r="SBE44" s="6"/>
      <c r="SBF44" s="6"/>
      <c r="SBG44" s="6"/>
      <c r="SBH44" s="6"/>
      <c r="SBI44" s="6"/>
      <c r="SBJ44" s="6"/>
      <c r="SBK44" s="6"/>
      <c r="SBL44" s="6"/>
      <c r="SBM44" s="6"/>
      <c r="SBN44" s="6"/>
      <c r="SBO44" s="6"/>
      <c r="SBP44" s="6"/>
      <c r="SBQ44" s="6"/>
      <c r="SBR44" s="6"/>
      <c r="SBS44" s="6"/>
      <c r="SBT44" s="6"/>
      <c r="SBU44" s="6"/>
      <c r="SBV44" s="6"/>
      <c r="SBW44" s="6"/>
      <c r="SBX44" s="6"/>
      <c r="SBY44" s="6"/>
      <c r="SBZ44" s="6"/>
      <c r="SCA44" s="6"/>
      <c r="SCB44" s="6"/>
      <c r="SCC44" s="6"/>
      <c r="SCD44" s="6"/>
      <c r="SCE44" s="6"/>
      <c r="SCF44" s="6"/>
      <c r="SCG44" s="6"/>
      <c r="SCH44" s="6"/>
      <c r="SCI44" s="6"/>
      <c r="SCJ44" s="6"/>
      <c r="SCK44" s="6"/>
      <c r="SCL44" s="6"/>
      <c r="SCM44" s="6"/>
      <c r="SCN44" s="6"/>
      <c r="SCO44" s="6"/>
      <c r="SCP44" s="6"/>
      <c r="SCQ44" s="6"/>
      <c r="SCR44" s="6"/>
      <c r="SCS44" s="6"/>
      <c r="SCT44" s="6"/>
      <c r="SCU44" s="6"/>
      <c r="SCV44" s="6"/>
      <c r="SCW44" s="6"/>
      <c r="SCX44" s="6"/>
      <c r="SCY44" s="6"/>
      <c r="SCZ44" s="6"/>
      <c r="SDA44" s="6"/>
      <c r="SDB44" s="6"/>
      <c r="SDC44" s="6"/>
      <c r="SDD44" s="6"/>
      <c r="SDE44" s="6"/>
      <c r="SDF44" s="6"/>
      <c r="SDG44" s="6"/>
      <c r="SDH44" s="6"/>
      <c r="SDI44" s="6"/>
      <c r="SDJ44" s="6"/>
      <c r="SDK44" s="6"/>
      <c r="SDL44" s="6"/>
      <c r="SDM44" s="6"/>
      <c r="SDN44" s="6"/>
      <c r="SDO44" s="6"/>
      <c r="SDP44" s="6"/>
      <c r="SDQ44" s="6"/>
      <c r="SDR44" s="6"/>
      <c r="SDS44" s="6"/>
      <c r="SDT44" s="6"/>
      <c r="SDU44" s="6"/>
      <c r="SDV44" s="6"/>
      <c r="SDW44" s="6"/>
      <c r="SDX44" s="6"/>
      <c r="SDY44" s="6"/>
      <c r="SDZ44" s="6"/>
      <c r="SEA44" s="6"/>
      <c r="SEB44" s="6"/>
      <c r="SEC44" s="6"/>
      <c r="SED44" s="6"/>
      <c r="SEE44" s="6"/>
      <c r="SEF44" s="6"/>
      <c r="SEG44" s="6"/>
      <c r="SEH44" s="6"/>
      <c r="SEI44" s="6"/>
      <c r="SEJ44" s="6"/>
      <c r="SEK44" s="6"/>
      <c r="SEL44" s="6"/>
      <c r="SEM44" s="6"/>
      <c r="SEN44" s="6"/>
      <c r="SEO44" s="6"/>
      <c r="SEP44" s="6"/>
      <c r="SEQ44" s="6"/>
      <c r="SER44" s="6"/>
      <c r="SES44" s="6"/>
      <c r="SET44" s="6"/>
      <c r="SEU44" s="6"/>
      <c r="SEV44" s="6"/>
      <c r="SEW44" s="6"/>
      <c r="SEX44" s="6"/>
      <c r="SEY44" s="6"/>
      <c r="SEZ44" s="6"/>
      <c r="SFA44" s="6"/>
      <c r="SFB44" s="6"/>
      <c r="SFC44" s="6"/>
      <c r="SFD44" s="6"/>
      <c r="SFE44" s="6"/>
      <c r="SFF44" s="6"/>
      <c r="SFG44" s="6"/>
      <c r="SFH44" s="6"/>
      <c r="SFI44" s="6"/>
      <c r="SFJ44" s="6"/>
      <c r="SFK44" s="6"/>
      <c r="SFL44" s="6"/>
      <c r="SFM44" s="6"/>
      <c r="SFN44" s="6"/>
      <c r="SFO44" s="6"/>
      <c r="SFP44" s="6"/>
      <c r="SFQ44" s="6"/>
      <c r="SFR44" s="6"/>
      <c r="SFS44" s="6"/>
      <c r="SFT44" s="6"/>
      <c r="SFU44" s="6"/>
      <c r="SFV44" s="6"/>
      <c r="SFW44" s="6"/>
      <c r="SFX44" s="6"/>
      <c r="SFY44" s="6"/>
      <c r="SFZ44" s="6"/>
      <c r="SGA44" s="6"/>
      <c r="SGB44" s="6"/>
      <c r="SGC44" s="6"/>
      <c r="SGD44" s="6"/>
      <c r="SGE44" s="6"/>
      <c r="SGF44" s="6"/>
      <c r="SGG44" s="6"/>
      <c r="SGH44" s="6"/>
      <c r="SGI44" s="6"/>
      <c r="SGJ44" s="6"/>
      <c r="SGK44" s="6"/>
      <c r="SGL44" s="6"/>
      <c r="SGM44" s="6"/>
      <c r="SGN44" s="6"/>
      <c r="SGO44" s="6"/>
      <c r="SGP44" s="6"/>
      <c r="SGQ44" s="6"/>
      <c r="SGR44" s="6"/>
      <c r="SGS44" s="6"/>
      <c r="SGT44" s="6"/>
      <c r="SGU44" s="6"/>
      <c r="SGV44" s="6"/>
      <c r="SGW44" s="6"/>
      <c r="SGX44" s="6"/>
      <c r="SGY44" s="6"/>
      <c r="SGZ44" s="6"/>
      <c r="SHA44" s="6"/>
      <c r="SHB44" s="6"/>
      <c r="SHC44" s="6"/>
      <c r="SHD44" s="6"/>
      <c r="SHE44" s="6"/>
      <c r="SHF44" s="6"/>
      <c r="SHG44" s="6"/>
      <c r="SHH44" s="6"/>
      <c r="SHI44" s="6"/>
      <c r="SHJ44" s="6"/>
      <c r="SHK44" s="6"/>
      <c r="SHL44" s="6"/>
      <c r="SHM44" s="6"/>
      <c r="SHN44" s="6"/>
      <c r="SHO44" s="6"/>
      <c r="SHP44" s="6"/>
      <c r="SHQ44" s="6"/>
      <c r="SHR44" s="6"/>
      <c r="SHS44" s="6"/>
      <c r="SHT44" s="6"/>
      <c r="SHU44" s="6"/>
      <c r="SHV44" s="6"/>
      <c r="SHW44" s="6"/>
      <c r="SHX44" s="6"/>
      <c r="SHY44" s="6"/>
      <c r="SHZ44" s="6"/>
      <c r="SIA44" s="6"/>
      <c r="SIB44" s="6"/>
      <c r="SIC44" s="6"/>
      <c r="SID44" s="6"/>
      <c r="SIE44" s="6"/>
      <c r="SIF44" s="6"/>
      <c r="SIG44" s="6"/>
      <c r="SIH44" s="6"/>
      <c r="SII44" s="6"/>
      <c r="SIJ44" s="6"/>
      <c r="SIK44" s="6"/>
      <c r="SIL44" s="6"/>
      <c r="SIM44" s="6"/>
      <c r="SIN44" s="6"/>
      <c r="SIO44" s="6"/>
      <c r="SIP44" s="6"/>
      <c r="SIQ44" s="6"/>
      <c r="SIR44" s="6"/>
      <c r="SIS44" s="6"/>
      <c r="SIT44" s="6"/>
      <c r="SIU44" s="6"/>
      <c r="SIV44" s="6"/>
      <c r="SIW44" s="6"/>
      <c r="SIX44" s="6"/>
      <c r="SIY44" s="6"/>
      <c r="SIZ44" s="6"/>
      <c r="SJA44" s="6"/>
      <c r="SJB44" s="6"/>
      <c r="SJC44" s="6"/>
      <c r="SJD44" s="6"/>
      <c r="SJE44" s="6"/>
      <c r="SJF44" s="6"/>
      <c r="SJG44" s="6"/>
      <c r="SJH44" s="6"/>
      <c r="SJI44" s="6"/>
      <c r="SJJ44" s="6"/>
      <c r="SJK44" s="6"/>
      <c r="SJL44" s="6"/>
      <c r="SJM44" s="6"/>
      <c r="SJN44" s="6"/>
      <c r="SJO44" s="6"/>
      <c r="SJP44" s="6"/>
      <c r="SJQ44" s="6"/>
      <c r="SJR44" s="6"/>
      <c r="SJS44" s="6"/>
      <c r="SJT44" s="6"/>
      <c r="SJU44" s="6"/>
      <c r="SJV44" s="6"/>
      <c r="SJW44" s="6"/>
      <c r="SJX44" s="6"/>
      <c r="SJY44" s="6"/>
      <c r="SJZ44" s="6"/>
      <c r="SKA44" s="6"/>
      <c r="SKB44" s="6"/>
      <c r="SKC44" s="6"/>
      <c r="SKD44" s="6"/>
      <c r="SKE44" s="6"/>
      <c r="SKF44" s="6"/>
      <c r="SKG44" s="6"/>
      <c r="SKH44" s="6"/>
      <c r="SKI44" s="6"/>
      <c r="SKJ44" s="6"/>
      <c r="SKK44" s="6"/>
      <c r="SKL44" s="6"/>
      <c r="SKM44" s="6"/>
      <c r="SKN44" s="6"/>
      <c r="SKO44" s="6"/>
      <c r="SKP44" s="6"/>
      <c r="SKQ44" s="6"/>
      <c r="SKR44" s="6"/>
      <c r="SKS44" s="6"/>
      <c r="SKT44" s="6"/>
      <c r="SKU44" s="6"/>
      <c r="SKV44" s="6"/>
      <c r="SKW44" s="6"/>
      <c r="SKX44" s="6"/>
      <c r="SKY44" s="6"/>
      <c r="SKZ44" s="6"/>
      <c r="SLA44" s="6"/>
      <c r="SLB44" s="6"/>
      <c r="SLC44" s="6"/>
      <c r="SLD44" s="6"/>
      <c r="SLE44" s="6"/>
      <c r="SLF44" s="6"/>
      <c r="SLG44" s="6"/>
      <c r="SLH44" s="6"/>
      <c r="SLI44" s="6"/>
      <c r="SLJ44" s="6"/>
      <c r="SLK44" s="6"/>
      <c r="SLL44" s="6"/>
      <c r="SLM44" s="6"/>
      <c r="SLN44" s="6"/>
      <c r="SLO44" s="6"/>
      <c r="SLP44" s="6"/>
      <c r="SLQ44" s="6"/>
      <c r="SLR44" s="6"/>
      <c r="SLS44" s="6"/>
      <c r="SLT44" s="6"/>
      <c r="SLU44" s="6"/>
      <c r="SLV44" s="6"/>
      <c r="SLW44" s="6"/>
      <c r="SLX44" s="6"/>
      <c r="SLY44" s="6"/>
      <c r="SLZ44" s="6"/>
      <c r="SMA44" s="6"/>
      <c r="SMB44" s="6"/>
      <c r="SMC44" s="6"/>
      <c r="SMD44" s="6"/>
      <c r="SME44" s="6"/>
      <c r="SMF44" s="6"/>
      <c r="SMG44" s="6"/>
      <c r="SMH44" s="6"/>
      <c r="SMI44" s="6"/>
      <c r="SMJ44" s="6"/>
      <c r="SMK44" s="6"/>
      <c r="SML44" s="6"/>
      <c r="SMM44" s="6"/>
      <c r="SMN44" s="6"/>
      <c r="SMO44" s="6"/>
      <c r="SMP44" s="6"/>
      <c r="SMQ44" s="6"/>
      <c r="SMR44" s="6"/>
      <c r="SMS44" s="6"/>
      <c r="SMT44" s="6"/>
      <c r="SMU44" s="6"/>
      <c r="SMV44" s="6"/>
      <c r="SMW44" s="6"/>
      <c r="SMX44" s="6"/>
      <c r="SMY44" s="6"/>
      <c r="SMZ44" s="6"/>
      <c r="SNA44" s="6"/>
      <c r="SNB44" s="6"/>
      <c r="SNC44" s="6"/>
      <c r="SND44" s="6"/>
      <c r="SNE44" s="6"/>
      <c r="SNF44" s="6"/>
      <c r="SNG44" s="6"/>
      <c r="SNH44" s="6"/>
      <c r="SNI44" s="6"/>
      <c r="SNJ44" s="6"/>
      <c r="SNK44" s="6"/>
      <c r="SNL44" s="6"/>
      <c r="SNM44" s="6"/>
      <c r="SNN44" s="6"/>
      <c r="SNO44" s="6"/>
      <c r="SNP44" s="6"/>
      <c r="SNQ44" s="6"/>
      <c r="SNR44" s="6"/>
      <c r="SNS44" s="6"/>
      <c r="SNT44" s="6"/>
      <c r="SNU44" s="6"/>
      <c r="SNV44" s="6"/>
      <c r="SNW44" s="6"/>
      <c r="SNX44" s="6"/>
      <c r="SNY44" s="6"/>
      <c r="SNZ44" s="6"/>
      <c r="SOA44" s="6"/>
      <c r="SOB44" s="6"/>
      <c r="SOC44" s="6"/>
      <c r="SOD44" s="6"/>
      <c r="SOE44" s="6"/>
      <c r="SOF44" s="6"/>
      <c r="SOG44" s="6"/>
      <c r="SOH44" s="6"/>
      <c r="SOI44" s="6"/>
      <c r="SOJ44" s="6"/>
      <c r="SOK44" s="6"/>
      <c r="SOL44" s="6"/>
      <c r="SOM44" s="6"/>
      <c r="SON44" s="6"/>
      <c r="SOO44" s="6"/>
      <c r="SOP44" s="6"/>
      <c r="SOQ44" s="6"/>
      <c r="SOR44" s="6"/>
      <c r="SOS44" s="6"/>
      <c r="SOT44" s="6"/>
      <c r="SOU44" s="6"/>
      <c r="SOV44" s="6"/>
      <c r="SOW44" s="6"/>
      <c r="SOX44" s="6"/>
      <c r="SOY44" s="6"/>
      <c r="SOZ44" s="6"/>
      <c r="SPA44" s="6"/>
      <c r="SPB44" s="6"/>
      <c r="SPC44" s="6"/>
      <c r="SPD44" s="6"/>
      <c r="SPE44" s="6"/>
      <c r="SPF44" s="6"/>
      <c r="SPG44" s="6"/>
      <c r="SPH44" s="6"/>
      <c r="SPI44" s="6"/>
      <c r="SPJ44" s="6"/>
      <c r="SPK44" s="6"/>
      <c r="SPL44" s="6"/>
      <c r="SPM44" s="6"/>
      <c r="SPN44" s="6"/>
      <c r="SPO44" s="6"/>
      <c r="SPP44" s="6"/>
      <c r="SPQ44" s="6"/>
      <c r="SPR44" s="6"/>
      <c r="SPS44" s="6"/>
      <c r="SPT44" s="6"/>
      <c r="SPU44" s="6"/>
      <c r="SPV44" s="6"/>
      <c r="SPW44" s="6"/>
      <c r="SPX44" s="6"/>
      <c r="SPY44" s="6"/>
      <c r="SPZ44" s="6"/>
      <c r="SQA44" s="6"/>
      <c r="SQB44" s="6"/>
      <c r="SQC44" s="6"/>
      <c r="SQD44" s="6"/>
      <c r="SQE44" s="6"/>
      <c r="SQF44" s="6"/>
      <c r="SQG44" s="6"/>
      <c r="SQH44" s="6"/>
      <c r="SQI44" s="6"/>
      <c r="SQJ44" s="6"/>
      <c r="SQK44" s="6"/>
      <c r="SQL44" s="6"/>
      <c r="SQM44" s="6"/>
      <c r="SQN44" s="6"/>
      <c r="SQO44" s="6"/>
      <c r="SQP44" s="6"/>
      <c r="SQQ44" s="6"/>
      <c r="SQR44" s="6"/>
      <c r="SQS44" s="6"/>
      <c r="SQT44" s="6"/>
      <c r="SQU44" s="6"/>
      <c r="SQV44" s="6"/>
      <c r="SQW44" s="6"/>
      <c r="SQX44" s="6"/>
      <c r="SQY44" s="6"/>
      <c r="SQZ44" s="6"/>
      <c r="SRA44" s="6"/>
      <c r="SRB44" s="6"/>
      <c r="SRC44" s="6"/>
      <c r="SRD44" s="6"/>
      <c r="SRE44" s="6"/>
      <c r="SRF44" s="6"/>
      <c r="SRG44" s="6"/>
      <c r="SRH44" s="6"/>
      <c r="SRI44" s="6"/>
      <c r="SRJ44" s="6"/>
      <c r="SRK44" s="6"/>
      <c r="SRL44" s="6"/>
      <c r="SRM44" s="6"/>
      <c r="SRN44" s="6"/>
      <c r="SRO44" s="6"/>
      <c r="SRP44" s="6"/>
      <c r="SRQ44" s="6"/>
      <c r="SRR44" s="6"/>
      <c r="SRS44" s="6"/>
      <c r="SRT44" s="6"/>
      <c r="SRU44" s="6"/>
      <c r="SRV44" s="6"/>
      <c r="SRW44" s="6"/>
      <c r="SRX44" s="6"/>
      <c r="SRY44" s="6"/>
      <c r="SRZ44" s="6"/>
      <c r="SSA44" s="6"/>
      <c r="SSB44" s="6"/>
      <c r="SSC44" s="6"/>
      <c r="SSD44" s="6"/>
      <c r="SSE44" s="6"/>
      <c r="SSF44" s="6"/>
      <c r="SSG44" s="6"/>
      <c r="SSH44" s="6"/>
      <c r="SSI44" s="6"/>
      <c r="SSJ44" s="6"/>
      <c r="SSK44" s="6"/>
      <c r="SSL44" s="6"/>
      <c r="SSM44" s="6"/>
      <c r="SSN44" s="6"/>
      <c r="SSO44" s="6"/>
      <c r="SSP44" s="6"/>
      <c r="SSQ44" s="6"/>
      <c r="SSR44" s="6"/>
      <c r="SSS44" s="6"/>
      <c r="SST44" s="6"/>
      <c r="SSU44" s="6"/>
      <c r="SSV44" s="6"/>
      <c r="SSW44" s="6"/>
      <c r="SSX44" s="6"/>
      <c r="SSY44" s="6"/>
      <c r="SSZ44" s="6"/>
      <c r="STA44" s="6"/>
      <c r="STB44" s="6"/>
      <c r="STC44" s="6"/>
      <c r="STD44" s="6"/>
      <c r="STE44" s="6"/>
      <c r="STF44" s="6"/>
      <c r="STG44" s="6"/>
      <c r="STH44" s="6"/>
      <c r="STI44" s="6"/>
      <c r="STJ44" s="6"/>
      <c r="STK44" s="6"/>
      <c r="STL44" s="6"/>
      <c r="STM44" s="6"/>
      <c r="STN44" s="6"/>
      <c r="STO44" s="6"/>
      <c r="STP44" s="6"/>
      <c r="STQ44" s="6"/>
      <c r="STR44" s="6"/>
      <c r="STS44" s="6"/>
      <c r="STT44" s="6"/>
      <c r="STU44" s="6"/>
      <c r="STV44" s="6"/>
      <c r="STW44" s="6"/>
      <c r="STX44" s="6"/>
      <c r="STY44" s="6"/>
      <c r="STZ44" s="6"/>
      <c r="SUA44" s="6"/>
      <c r="SUB44" s="6"/>
      <c r="SUC44" s="6"/>
      <c r="SUD44" s="6"/>
      <c r="SUE44" s="6"/>
      <c r="SUF44" s="6"/>
      <c r="SUG44" s="6"/>
      <c r="SUH44" s="6"/>
      <c r="SUI44" s="6"/>
      <c r="SUJ44" s="6"/>
      <c r="SUK44" s="6"/>
      <c r="SUL44" s="6"/>
      <c r="SUM44" s="6"/>
      <c r="SUN44" s="6"/>
      <c r="SUO44" s="6"/>
      <c r="SUP44" s="6"/>
      <c r="SUQ44" s="6"/>
      <c r="SUR44" s="6"/>
      <c r="SUS44" s="6"/>
      <c r="SUT44" s="6"/>
      <c r="SUU44" s="6"/>
      <c r="SUV44" s="6"/>
      <c r="SUW44" s="6"/>
      <c r="SUX44" s="6"/>
      <c r="SUY44" s="6"/>
      <c r="SUZ44" s="6"/>
      <c r="SVA44" s="6"/>
      <c r="SVB44" s="6"/>
      <c r="SVC44" s="6"/>
      <c r="SVD44" s="6"/>
      <c r="SVE44" s="6"/>
      <c r="SVF44" s="6"/>
      <c r="SVG44" s="6"/>
      <c r="SVH44" s="6"/>
      <c r="SVI44" s="6"/>
      <c r="SVJ44" s="6"/>
      <c r="SVK44" s="6"/>
      <c r="SVL44" s="6"/>
      <c r="SVM44" s="6"/>
      <c r="SVN44" s="6"/>
      <c r="SVO44" s="6"/>
      <c r="SVP44" s="6"/>
      <c r="SVQ44" s="6"/>
      <c r="SVR44" s="6"/>
      <c r="SVS44" s="6"/>
      <c r="SVT44" s="6"/>
      <c r="SVU44" s="6"/>
      <c r="SVV44" s="6"/>
      <c r="SVW44" s="6"/>
      <c r="SVX44" s="6"/>
      <c r="SVY44" s="6"/>
      <c r="SVZ44" s="6"/>
      <c r="SWA44" s="6"/>
      <c r="SWB44" s="6"/>
      <c r="SWC44" s="6"/>
      <c r="SWD44" s="6"/>
      <c r="SWE44" s="6"/>
      <c r="SWF44" s="6"/>
      <c r="SWG44" s="6"/>
      <c r="SWH44" s="6"/>
      <c r="SWI44" s="6"/>
      <c r="SWJ44" s="6"/>
      <c r="SWK44" s="6"/>
      <c r="SWL44" s="6"/>
      <c r="SWM44" s="6"/>
      <c r="SWN44" s="6"/>
      <c r="SWO44" s="6"/>
      <c r="SWP44" s="6"/>
      <c r="SWQ44" s="6"/>
      <c r="SWR44" s="6"/>
      <c r="SWS44" s="6"/>
      <c r="SWT44" s="6"/>
      <c r="SWU44" s="6"/>
      <c r="SWV44" s="6"/>
      <c r="SWW44" s="6"/>
      <c r="SWX44" s="6"/>
      <c r="SWY44" s="6"/>
      <c r="SWZ44" s="6"/>
      <c r="SXA44" s="6"/>
      <c r="SXB44" s="6"/>
      <c r="SXC44" s="6"/>
      <c r="SXD44" s="6"/>
      <c r="SXE44" s="6"/>
      <c r="SXF44" s="6"/>
      <c r="SXG44" s="6"/>
      <c r="SXH44" s="6"/>
      <c r="SXI44" s="6"/>
      <c r="SXJ44" s="6"/>
      <c r="SXK44" s="6"/>
      <c r="SXL44" s="6"/>
      <c r="SXM44" s="6"/>
      <c r="SXN44" s="6"/>
      <c r="SXO44" s="6"/>
      <c r="SXP44" s="6"/>
      <c r="SXQ44" s="6"/>
      <c r="SXR44" s="6"/>
      <c r="SXS44" s="6"/>
      <c r="SXT44" s="6"/>
      <c r="SXU44" s="6"/>
      <c r="SXV44" s="6"/>
      <c r="SXW44" s="6"/>
      <c r="SXX44" s="6"/>
      <c r="SXY44" s="6"/>
      <c r="SXZ44" s="6"/>
      <c r="SYA44" s="6"/>
      <c r="SYB44" s="6"/>
      <c r="SYC44" s="6"/>
      <c r="SYD44" s="6"/>
      <c r="SYE44" s="6"/>
      <c r="SYF44" s="6"/>
      <c r="SYG44" s="6"/>
      <c r="SYH44" s="6"/>
      <c r="SYI44" s="6"/>
      <c r="SYJ44" s="6"/>
      <c r="SYK44" s="6"/>
      <c r="SYL44" s="6"/>
      <c r="SYM44" s="6"/>
      <c r="SYN44" s="6"/>
      <c r="SYO44" s="6"/>
      <c r="SYP44" s="6"/>
      <c r="SYQ44" s="6"/>
      <c r="SYR44" s="6"/>
      <c r="SYS44" s="6"/>
      <c r="SYT44" s="6"/>
      <c r="SYU44" s="6"/>
      <c r="SYV44" s="6"/>
      <c r="SYW44" s="6"/>
      <c r="SYX44" s="6"/>
      <c r="SYY44" s="6"/>
      <c r="SYZ44" s="6"/>
      <c r="SZA44" s="6"/>
      <c r="SZB44" s="6"/>
      <c r="SZC44" s="6"/>
      <c r="SZD44" s="6"/>
      <c r="SZE44" s="6"/>
      <c r="SZF44" s="6"/>
      <c r="SZG44" s="6"/>
      <c r="SZH44" s="6"/>
      <c r="SZI44" s="6"/>
      <c r="SZJ44" s="6"/>
      <c r="SZK44" s="6"/>
      <c r="SZL44" s="6"/>
      <c r="SZM44" s="6"/>
      <c r="SZN44" s="6"/>
      <c r="SZO44" s="6"/>
      <c r="SZP44" s="6"/>
      <c r="SZQ44" s="6"/>
      <c r="SZR44" s="6"/>
      <c r="SZS44" s="6"/>
      <c r="SZT44" s="6"/>
      <c r="SZU44" s="6"/>
      <c r="SZV44" s="6"/>
      <c r="SZW44" s="6"/>
      <c r="SZX44" s="6"/>
      <c r="SZY44" s="6"/>
      <c r="SZZ44" s="6"/>
      <c r="TAA44" s="6"/>
      <c r="TAB44" s="6"/>
      <c r="TAC44" s="6"/>
      <c r="TAD44" s="6"/>
      <c r="TAE44" s="6"/>
      <c r="TAF44" s="6"/>
      <c r="TAG44" s="6"/>
      <c r="TAH44" s="6"/>
      <c r="TAI44" s="6"/>
      <c r="TAJ44" s="6"/>
      <c r="TAK44" s="6"/>
      <c r="TAL44" s="6"/>
      <c r="TAM44" s="6"/>
      <c r="TAN44" s="6"/>
      <c r="TAO44" s="6"/>
      <c r="TAP44" s="6"/>
      <c r="TAQ44" s="6"/>
      <c r="TAR44" s="6"/>
      <c r="TAS44" s="6"/>
      <c r="TAT44" s="6"/>
      <c r="TAU44" s="6"/>
      <c r="TAV44" s="6"/>
      <c r="TAW44" s="6"/>
      <c r="TAX44" s="6"/>
      <c r="TAY44" s="6"/>
      <c r="TAZ44" s="6"/>
      <c r="TBA44" s="6"/>
      <c r="TBB44" s="6"/>
      <c r="TBC44" s="6"/>
      <c r="TBD44" s="6"/>
      <c r="TBE44" s="6"/>
      <c r="TBF44" s="6"/>
      <c r="TBG44" s="6"/>
      <c r="TBH44" s="6"/>
      <c r="TBI44" s="6"/>
      <c r="TBJ44" s="6"/>
      <c r="TBK44" s="6"/>
      <c r="TBL44" s="6"/>
      <c r="TBM44" s="6"/>
      <c r="TBN44" s="6"/>
      <c r="TBO44" s="6"/>
      <c r="TBP44" s="6"/>
      <c r="TBQ44" s="6"/>
      <c r="TBR44" s="6"/>
      <c r="TBS44" s="6"/>
      <c r="TBT44" s="6"/>
      <c r="TBU44" s="6"/>
      <c r="TBV44" s="6"/>
      <c r="TBW44" s="6"/>
      <c r="TBX44" s="6"/>
      <c r="TBY44" s="6"/>
      <c r="TBZ44" s="6"/>
      <c r="TCA44" s="6"/>
      <c r="TCB44" s="6"/>
      <c r="TCC44" s="6"/>
      <c r="TCD44" s="6"/>
      <c r="TCE44" s="6"/>
      <c r="TCF44" s="6"/>
      <c r="TCG44" s="6"/>
      <c r="TCH44" s="6"/>
      <c r="TCI44" s="6"/>
      <c r="TCJ44" s="6"/>
      <c r="TCK44" s="6"/>
      <c r="TCL44" s="6"/>
      <c r="TCM44" s="6"/>
      <c r="TCN44" s="6"/>
      <c r="TCO44" s="6"/>
      <c r="TCP44" s="6"/>
      <c r="TCQ44" s="6"/>
      <c r="TCR44" s="6"/>
      <c r="TCS44" s="6"/>
      <c r="TCT44" s="6"/>
      <c r="TCU44" s="6"/>
      <c r="TCV44" s="6"/>
      <c r="TCW44" s="6"/>
      <c r="TCX44" s="6"/>
      <c r="TCY44" s="6"/>
      <c r="TCZ44" s="6"/>
      <c r="TDA44" s="6"/>
      <c r="TDB44" s="6"/>
      <c r="TDC44" s="6"/>
      <c r="TDD44" s="6"/>
      <c r="TDE44" s="6"/>
      <c r="TDF44" s="6"/>
      <c r="TDG44" s="6"/>
      <c r="TDH44" s="6"/>
      <c r="TDI44" s="6"/>
      <c r="TDJ44" s="6"/>
      <c r="TDK44" s="6"/>
      <c r="TDL44" s="6"/>
      <c r="TDM44" s="6"/>
      <c r="TDN44" s="6"/>
      <c r="TDO44" s="6"/>
      <c r="TDP44" s="6"/>
      <c r="TDQ44" s="6"/>
      <c r="TDR44" s="6"/>
      <c r="TDS44" s="6"/>
      <c r="TDT44" s="6"/>
      <c r="TDU44" s="6"/>
      <c r="TDV44" s="6"/>
      <c r="TDW44" s="6"/>
      <c r="TDX44" s="6"/>
      <c r="TDY44" s="6"/>
      <c r="TDZ44" s="6"/>
      <c r="TEA44" s="6"/>
      <c r="TEB44" s="6"/>
      <c r="TEC44" s="6"/>
      <c r="TED44" s="6"/>
      <c r="TEE44" s="6"/>
      <c r="TEF44" s="6"/>
      <c r="TEG44" s="6"/>
      <c r="TEH44" s="6"/>
      <c r="TEI44" s="6"/>
      <c r="TEJ44" s="6"/>
      <c r="TEK44" s="6"/>
      <c r="TEL44" s="6"/>
      <c r="TEM44" s="6"/>
      <c r="TEN44" s="6"/>
      <c r="TEO44" s="6"/>
      <c r="TEP44" s="6"/>
      <c r="TEQ44" s="6"/>
      <c r="TER44" s="6"/>
      <c r="TES44" s="6"/>
      <c r="TET44" s="6"/>
      <c r="TEU44" s="6"/>
      <c r="TEV44" s="6"/>
      <c r="TEW44" s="6"/>
      <c r="TEX44" s="6"/>
      <c r="TEY44" s="6"/>
      <c r="TEZ44" s="6"/>
      <c r="TFA44" s="6"/>
      <c r="TFB44" s="6"/>
      <c r="TFC44" s="6"/>
      <c r="TFD44" s="6"/>
      <c r="TFE44" s="6"/>
      <c r="TFF44" s="6"/>
      <c r="TFG44" s="6"/>
      <c r="TFH44" s="6"/>
      <c r="TFI44" s="6"/>
      <c r="TFJ44" s="6"/>
      <c r="TFK44" s="6"/>
      <c r="TFL44" s="6"/>
      <c r="TFM44" s="6"/>
      <c r="TFN44" s="6"/>
      <c r="TFO44" s="6"/>
      <c r="TFP44" s="6"/>
      <c r="TFQ44" s="6"/>
      <c r="TFR44" s="6"/>
      <c r="TFS44" s="6"/>
      <c r="TFT44" s="6"/>
      <c r="TFU44" s="6"/>
      <c r="TFV44" s="6"/>
      <c r="TFW44" s="6"/>
      <c r="TFX44" s="6"/>
      <c r="TFY44" s="6"/>
      <c r="TFZ44" s="6"/>
      <c r="TGA44" s="6"/>
      <c r="TGB44" s="6"/>
      <c r="TGC44" s="6"/>
      <c r="TGD44" s="6"/>
      <c r="TGE44" s="6"/>
      <c r="TGF44" s="6"/>
      <c r="TGG44" s="6"/>
      <c r="TGH44" s="6"/>
      <c r="TGI44" s="6"/>
      <c r="TGJ44" s="6"/>
      <c r="TGK44" s="6"/>
      <c r="TGL44" s="6"/>
      <c r="TGM44" s="6"/>
      <c r="TGN44" s="6"/>
      <c r="TGO44" s="6"/>
      <c r="TGP44" s="6"/>
      <c r="TGQ44" s="6"/>
      <c r="TGR44" s="6"/>
      <c r="TGS44" s="6"/>
      <c r="TGT44" s="6"/>
      <c r="TGU44" s="6"/>
      <c r="TGV44" s="6"/>
      <c r="TGW44" s="6"/>
      <c r="TGX44" s="6"/>
      <c r="TGY44" s="6"/>
      <c r="TGZ44" s="6"/>
      <c r="THA44" s="6"/>
      <c r="THB44" s="6"/>
      <c r="THC44" s="6"/>
      <c r="THD44" s="6"/>
      <c r="THE44" s="6"/>
      <c r="THF44" s="6"/>
      <c r="THG44" s="6"/>
      <c r="THH44" s="6"/>
      <c r="THI44" s="6"/>
      <c r="THJ44" s="6"/>
      <c r="THK44" s="6"/>
      <c r="THL44" s="6"/>
      <c r="THM44" s="6"/>
      <c r="THN44" s="6"/>
      <c r="THO44" s="6"/>
      <c r="THP44" s="6"/>
      <c r="THQ44" s="6"/>
      <c r="THR44" s="6"/>
      <c r="THS44" s="6"/>
      <c r="THT44" s="6"/>
      <c r="THU44" s="6"/>
      <c r="THV44" s="6"/>
      <c r="THW44" s="6"/>
      <c r="THX44" s="6"/>
      <c r="THY44" s="6"/>
      <c r="THZ44" s="6"/>
      <c r="TIA44" s="6"/>
      <c r="TIB44" s="6"/>
      <c r="TIC44" s="6"/>
      <c r="TID44" s="6"/>
      <c r="TIE44" s="6"/>
      <c r="TIF44" s="6"/>
      <c r="TIG44" s="6"/>
      <c r="TIH44" s="6"/>
      <c r="TII44" s="6"/>
      <c r="TIJ44" s="6"/>
      <c r="TIK44" s="6"/>
      <c r="TIL44" s="6"/>
      <c r="TIM44" s="6"/>
      <c r="TIN44" s="6"/>
      <c r="TIO44" s="6"/>
      <c r="TIP44" s="6"/>
      <c r="TIQ44" s="6"/>
      <c r="TIR44" s="6"/>
      <c r="TIS44" s="6"/>
      <c r="TIT44" s="6"/>
      <c r="TIU44" s="6"/>
      <c r="TIV44" s="6"/>
      <c r="TIW44" s="6"/>
      <c r="TIX44" s="6"/>
      <c r="TIY44" s="6"/>
      <c r="TIZ44" s="6"/>
      <c r="TJA44" s="6"/>
      <c r="TJB44" s="6"/>
      <c r="TJC44" s="6"/>
      <c r="TJD44" s="6"/>
      <c r="TJE44" s="6"/>
      <c r="TJF44" s="6"/>
      <c r="TJG44" s="6"/>
      <c r="TJH44" s="6"/>
      <c r="TJI44" s="6"/>
      <c r="TJJ44" s="6"/>
      <c r="TJK44" s="6"/>
      <c r="TJL44" s="6"/>
      <c r="TJM44" s="6"/>
      <c r="TJN44" s="6"/>
      <c r="TJO44" s="6"/>
      <c r="TJP44" s="6"/>
      <c r="TJQ44" s="6"/>
      <c r="TJR44" s="6"/>
      <c r="TJS44" s="6"/>
      <c r="TJT44" s="6"/>
      <c r="TJU44" s="6"/>
      <c r="TJV44" s="6"/>
      <c r="TJW44" s="6"/>
      <c r="TJX44" s="6"/>
      <c r="TJY44" s="6"/>
      <c r="TJZ44" s="6"/>
      <c r="TKA44" s="6"/>
      <c r="TKB44" s="6"/>
      <c r="TKC44" s="6"/>
      <c r="TKD44" s="6"/>
      <c r="TKE44" s="6"/>
      <c r="TKF44" s="6"/>
      <c r="TKG44" s="6"/>
      <c r="TKH44" s="6"/>
      <c r="TKI44" s="6"/>
      <c r="TKJ44" s="6"/>
      <c r="TKK44" s="6"/>
      <c r="TKL44" s="6"/>
      <c r="TKM44" s="6"/>
      <c r="TKN44" s="6"/>
      <c r="TKO44" s="6"/>
      <c r="TKP44" s="6"/>
      <c r="TKQ44" s="6"/>
      <c r="TKR44" s="6"/>
      <c r="TKS44" s="6"/>
      <c r="TKT44" s="6"/>
      <c r="TKU44" s="6"/>
      <c r="TKV44" s="6"/>
      <c r="TKW44" s="6"/>
      <c r="TKX44" s="6"/>
      <c r="TKY44" s="6"/>
      <c r="TKZ44" s="6"/>
      <c r="TLA44" s="6"/>
      <c r="TLB44" s="6"/>
      <c r="TLC44" s="6"/>
      <c r="TLD44" s="6"/>
      <c r="TLE44" s="6"/>
      <c r="TLF44" s="6"/>
      <c r="TLG44" s="6"/>
      <c r="TLH44" s="6"/>
      <c r="TLI44" s="6"/>
      <c r="TLJ44" s="6"/>
      <c r="TLK44" s="6"/>
      <c r="TLL44" s="6"/>
      <c r="TLM44" s="6"/>
      <c r="TLN44" s="6"/>
      <c r="TLO44" s="6"/>
      <c r="TLP44" s="6"/>
      <c r="TLQ44" s="6"/>
      <c r="TLR44" s="6"/>
      <c r="TLS44" s="6"/>
      <c r="TLT44" s="6"/>
      <c r="TLU44" s="6"/>
      <c r="TLV44" s="6"/>
      <c r="TLW44" s="6"/>
      <c r="TLX44" s="6"/>
      <c r="TLY44" s="6"/>
      <c r="TLZ44" s="6"/>
      <c r="TMA44" s="6"/>
      <c r="TMB44" s="6"/>
      <c r="TMC44" s="6"/>
      <c r="TMD44" s="6"/>
      <c r="TME44" s="6"/>
      <c r="TMF44" s="6"/>
      <c r="TMG44" s="6"/>
      <c r="TMH44" s="6"/>
      <c r="TMI44" s="6"/>
      <c r="TMJ44" s="6"/>
      <c r="TMK44" s="6"/>
      <c r="TML44" s="6"/>
      <c r="TMM44" s="6"/>
      <c r="TMN44" s="6"/>
      <c r="TMO44" s="6"/>
      <c r="TMP44" s="6"/>
      <c r="TMQ44" s="6"/>
      <c r="TMR44" s="6"/>
      <c r="TMS44" s="6"/>
      <c r="TMT44" s="6"/>
      <c r="TMU44" s="6"/>
      <c r="TMV44" s="6"/>
      <c r="TMW44" s="6"/>
      <c r="TMX44" s="6"/>
      <c r="TMY44" s="6"/>
      <c r="TMZ44" s="6"/>
      <c r="TNA44" s="6"/>
      <c r="TNB44" s="6"/>
      <c r="TNC44" s="6"/>
      <c r="TND44" s="6"/>
      <c r="TNE44" s="6"/>
      <c r="TNF44" s="6"/>
      <c r="TNG44" s="6"/>
      <c r="TNH44" s="6"/>
      <c r="TNI44" s="6"/>
      <c r="TNJ44" s="6"/>
      <c r="TNK44" s="6"/>
      <c r="TNL44" s="6"/>
      <c r="TNM44" s="6"/>
      <c r="TNN44" s="6"/>
      <c r="TNO44" s="6"/>
      <c r="TNP44" s="6"/>
      <c r="TNQ44" s="6"/>
      <c r="TNR44" s="6"/>
      <c r="TNS44" s="6"/>
      <c r="TNT44" s="6"/>
      <c r="TNU44" s="6"/>
      <c r="TNV44" s="6"/>
      <c r="TNW44" s="6"/>
      <c r="TNX44" s="6"/>
      <c r="TNY44" s="6"/>
      <c r="TNZ44" s="6"/>
      <c r="TOA44" s="6"/>
      <c r="TOB44" s="6"/>
      <c r="TOC44" s="6"/>
      <c r="TOD44" s="6"/>
      <c r="TOE44" s="6"/>
      <c r="TOF44" s="6"/>
      <c r="TOG44" s="6"/>
      <c r="TOH44" s="6"/>
      <c r="TOI44" s="6"/>
      <c r="TOJ44" s="6"/>
      <c r="TOK44" s="6"/>
      <c r="TOL44" s="6"/>
      <c r="TOM44" s="6"/>
      <c r="TON44" s="6"/>
      <c r="TOO44" s="6"/>
      <c r="TOP44" s="6"/>
      <c r="TOQ44" s="6"/>
      <c r="TOR44" s="6"/>
      <c r="TOS44" s="6"/>
      <c r="TOT44" s="6"/>
      <c r="TOU44" s="6"/>
      <c r="TOV44" s="6"/>
      <c r="TOW44" s="6"/>
      <c r="TOX44" s="6"/>
      <c r="TOY44" s="6"/>
      <c r="TOZ44" s="6"/>
      <c r="TPA44" s="6"/>
      <c r="TPB44" s="6"/>
      <c r="TPC44" s="6"/>
      <c r="TPD44" s="6"/>
      <c r="TPE44" s="6"/>
      <c r="TPF44" s="6"/>
      <c r="TPG44" s="6"/>
      <c r="TPH44" s="6"/>
      <c r="TPI44" s="6"/>
      <c r="TPJ44" s="6"/>
      <c r="TPK44" s="6"/>
      <c r="TPL44" s="6"/>
      <c r="TPM44" s="6"/>
      <c r="TPN44" s="6"/>
      <c r="TPO44" s="6"/>
      <c r="TPP44" s="6"/>
      <c r="TPQ44" s="6"/>
      <c r="TPR44" s="6"/>
      <c r="TPS44" s="6"/>
      <c r="TPT44" s="6"/>
      <c r="TPU44" s="6"/>
      <c r="TPV44" s="6"/>
      <c r="TPW44" s="6"/>
      <c r="TPX44" s="6"/>
      <c r="TPY44" s="6"/>
      <c r="TPZ44" s="6"/>
      <c r="TQA44" s="6"/>
      <c r="TQB44" s="6"/>
      <c r="TQC44" s="6"/>
      <c r="TQD44" s="6"/>
      <c r="TQE44" s="6"/>
      <c r="TQF44" s="6"/>
      <c r="TQG44" s="6"/>
      <c r="TQH44" s="6"/>
      <c r="TQI44" s="6"/>
      <c r="TQJ44" s="6"/>
      <c r="TQK44" s="6"/>
      <c r="TQL44" s="6"/>
      <c r="TQM44" s="6"/>
      <c r="TQN44" s="6"/>
      <c r="TQO44" s="6"/>
      <c r="TQP44" s="6"/>
      <c r="TQQ44" s="6"/>
      <c r="TQR44" s="6"/>
      <c r="TQS44" s="6"/>
      <c r="TQT44" s="6"/>
      <c r="TQU44" s="6"/>
      <c r="TQV44" s="6"/>
      <c r="TQW44" s="6"/>
      <c r="TQX44" s="6"/>
      <c r="TQY44" s="6"/>
      <c r="TQZ44" s="6"/>
      <c r="TRA44" s="6"/>
      <c r="TRB44" s="6"/>
      <c r="TRC44" s="6"/>
      <c r="TRD44" s="6"/>
      <c r="TRE44" s="6"/>
      <c r="TRF44" s="6"/>
      <c r="TRG44" s="6"/>
      <c r="TRH44" s="6"/>
      <c r="TRI44" s="6"/>
      <c r="TRJ44" s="6"/>
      <c r="TRK44" s="6"/>
      <c r="TRL44" s="6"/>
      <c r="TRM44" s="6"/>
      <c r="TRN44" s="6"/>
      <c r="TRO44" s="6"/>
      <c r="TRP44" s="6"/>
      <c r="TRQ44" s="6"/>
      <c r="TRR44" s="6"/>
      <c r="TRS44" s="6"/>
      <c r="TRT44" s="6"/>
      <c r="TRU44" s="6"/>
      <c r="TRV44" s="6"/>
      <c r="TRW44" s="6"/>
      <c r="TRX44" s="6"/>
      <c r="TRY44" s="6"/>
      <c r="TRZ44" s="6"/>
      <c r="TSA44" s="6"/>
      <c r="TSB44" s="6"/>
      <c r="TSC44" s="6"/>
      <c r="TSD44" s="6"/>
      <c r="TSE44" s="6"/>
      <c r="TSF44" s="6"/>
      <c r="TSG44" s="6"/>
      <c r="TSH44" s="6"/>
      <c r="TSI44" s="6"/>
      <c r="TSJ44" s="6"/>
      <c r="TSK44" s="6"/>
      <c r="TSL44" s="6"/>
      <c r="TSM44" s="6"/>
      <c r="TSN44" s="6"/>
      <c r="TSO44" s="6"/>
      <c r="TSP44" s="6"/>
      <c r="TSQ44" s="6"/>
      <c r="TSR44" s="6"/>
      <c r="TSS44" s="6"/>
      <c r="TST44" s="6"/>
      <c r="TSU44" s="6"/>
      <c r="TSV44" s="6"/>
      <c r="TSW44" s="6"/>
      <c r="TSX44" s="6"/>
      <c r="TSY44" s="6"/>
      <c r="TSZ44" s="6"/>
      <c r="TTA44" s="6"/>
      <c r="TTB44" s="6"/>
      <c r="TTC44" s="6"/>
      <c r="TTD44" s="6"/>
      <c r="TTE44" s="6"/>
      <c r="TTF44" s="6"/>
      <c r="TTG44" s="6"/>
      <c r="TTH44" s="6"/>
      <c r="TTI44" s="6"/>
      <c r="TTJ44" s="6"/>
      <c r="TTK44" s="6"/>
      <c r="TTL44" s="6"/>
      <c r="TTM44" s="6"/>
      <c r="TTN44" s="6"/>
      <c r="TTO44" s="6"/>
      <c r="TTP44" s="6"/>
      <c r="TTQ44" s="6"/>
      <c r="TTR44" s="6"/>
      <c r="TTS44" s="6"/>
      <c r="TTT44" s="6"/>
      <c r="TTU44" s="6"/>
      <c r="TTV44" s="6"/>
      <c r="TTW44" s="6"/>
      <c r="TTX44" s="6"/>
      <c r="TTY44" s="6"/>
      <c r="TTZ44" s="6"/>
      <c r="TUA44" s="6"/>
      <c r="TUB44" s="6"/>
      <c r="TUC44" s="6"/>
      <c r="TUD44" s="6"/>
      <c r="TUE44" s="6"/>
      <c r="TUF44" s="6"/>
      <c r="TUG44" s="6"/>
      <c r="TUH44" s="6"/>
      <c r="TUI44" s="6"/>
      <c r="TUJ44" s="6"/>
      <c r="TUK44" s="6"/>
      <c r="TUL44" s="6"/>
      <c r="TUM44" s="6"/>
      <c r="TUN44" s="6"/>
      <c r="TUO44" s="6"/>
      <c r="TUP44" s="6"/>
      <c r="TUQ44" s="6"/>
      <c r="TUR44" s="6"/>
      <c r="TUS44" s="6"/>
      <c r="TUT44" s="6"/>
      <c r="TUU44" s="6"/>
      <c r="TUV44" s="6"/>
      <c r="TUW44" s="6"/>
      <c r="TUX44" s="6"/>
      <c r="TUY44" s="6"/>
      <c r="TUZ44" s="6"/>
      <c r="TVA44" s="6"/>
      <c r="TVB44" s="6"/>
      <c r="TVC44" s="6"/>
      <c r="TVD44" s="6"/>
      <c r="TVE44" s="6"/>
      <c r="TVF44" s="6"/>
      <c r="TVG44" s="6"/>
      <c r="TVH44" s="6"/>
      <c r="TVI44" s="6"/>
      <c r="TVJ44" s="6"/>
      <c r="TVK44" s="6"/>
      <c r="TVL44" s="6"/>
      <c r="TVM44" s="6"/>
      <c r="TVN44" s="6"/>
      <c r="TVO44" s="6"/>
      <c r="TVP44" s="6"/>
      <c r="TVQ44" s="6"/>
      <c r="TVR44" s="6"/>
      <c r="TVS44" s="6"/>
      <c r="TVT44" s="6"/>
      <c r="TVU44" s="6"/>
      <c r="TVV44" s="6"/>
      <c r="TVW44" s="6"/>
      <c r="TVX44" s="6"/>
      <c r="TVY44" s="6"/>
      <c r="TVZ44" s="6"/>
      <c r="TWA44" s="6"/>
      <c r="TWB44" s="6"/>
      <c r="TWC44" s="6"/>
      <c r="TWD44" s="6"/>
      <c r="TWE44" s="6"/>
      <c r="TWF44" s="6"/>
      <c r="TWG44" s="6"/>
      <c r="TWH44" s="6"/>
      <c r="TWI44" s="6"/>
      <c r="TWJ44" s="6"/>
      <c r="TWK44" s="6"/>
      <c r="TWL44" s="6"/>
      <c r="TWM44" s="6"/>
      <c r="TWN44" s="6"/>
      <c r="TWO44" s="6"/>
      <c r="TWP44" s="6"/>
      <c r="TWQ44" s="6"/>
      <c r="TWR44" s="6"/>
      <c r="TWS44" s="6"/>
      <c r="TWT44" s="6"/>
      <c r="TWU44" s="6"/>
      <c r="TWV44" s="6"/>
      <c r="TWW44" s="6"/>
      <c r="TWX44" s="6"/>
      <c r="TWY44" s="6"/>
      <c r="TWZ44" s="6"/>
      <c r="TXA44" s="6"/>
      <c r="TXB44" s="6"/>
      <c r="TXC44" s="6"/>
      <c r="TXD44" s="6"/>
      <c r="TXE44" s="6"/>
      <c r="TXF44" s="6"/>
      <c r="TXG44" s="6"/>
      <c r="TXH44" s="6"/>
      <c r="TXI44" s="6"/>
      <c r="TXJ44" s="6"/>
      <c r="TXK44" s="6"/>
      <c r="TXL44" s="6"/>
      <c r="TXM44" s="6"/>
      <c r="TXN44" s="6"/>
      <c r="TXO44" s="6"/>
      <c r="TXP44" s="6"/>
      <c r="TXQ44" s="6"/>
      <c r="TXR44" s="6"/>
      <c r="TXS44" s="6"/>
      <c r="TXT44" s="6"/>
      <c r="TXU44" s="6"/>
      <c r="TXV44" s="6"/>
      <c r="TXW44" s="6"/>
      <c r="TXX44" s="6"/>
      <c r="TXY44" s="6"/>
      <c r="TXZ44" s="6"/>
      <c r="TYA44" s="6"/>
      <c r="TYB44" s="6"/>
      <c r="TYC44" s="6"/>
      <c r="TYD44" s="6"/>
      <c r="TYE44" s="6"/>
      <c r="TYF44" s="6"/>
      <c r="TYG44" s="6"/>
      <c r="TYH44" s="6"/>
      <c r="TYI44" s="6"/>
      <c r="TYJ44" s="6"/>
      <c r="TYK44" s="6"/>
      <c r="TYL44" s="6"/>
      <c r="TYM44" s="6"/>
      <c r="TYN44" s="6"/>
      <c r="TYO44" s="6"/>
      <c r="TYP44" s="6"/>
      <c r="TYQ44" s="6"/>
      <c r="TYR44" s="6"/>
      <c r="TYS44" s="6"/>
      <c r="TYT44" s="6"/>
      <c r="TYU44" s="6"/>
      <c r="TYV44" s="6"/>
      <c r="TYW44" s="6"/>
      <c r="TYX44" s="6"/>
      <c r="TYY44" s="6"/>
      <c r="TYZ44" s="6"/>
      <c r="TZA44" s="6"/>
      <c r="TZB44" s="6"/>
      <c r="TZC44" s="6"/>
      <c r="TZD44" s="6"/>
      <c r="TZE44" s="6"/>
      <c r="TZF44" s="6"/>
      <c r="TZG44" s="6"/>
      <c r="TZH44" s="6"/>
      <c r="TZI44" s="6"/>
      <c r="TZJ44" s="6"/>
      <c r="TZK44" s="6"/>
      <c r="TZL44" s="6"/>
      <c r="TZM44" s="6"/>
      <c r="TZN44" s="6"/>
      <c r="TZO44" s="6"/>
      <c r="TZP44" s="6"/>
      <c r="TZQ44" s="6"/>
      <c r="TZR44" s="6"/>
      <c r="TZS44" s="6"/>
      <c r="TZT44" s="6"/>
      <c r="TZU44" s="6"/>
      <c r="TZV44" s="6"/>
      <c r="TZW44" s="6"/>
      <c r="TZX44" s="6"/>
      <c r="TZY44" s="6"/>
      <c r="TZZ44" s="6"/>
      <c r="UAA44" s="6"/>
      <c r="UAB44" s="6"/>
      <c r="UAC44" s="6"/>
      <c r="UAD44" s="6"/>
      <c r="UAE44" s="6"/>
      <c r="UAF44" s="6"/>
      <c r="UAG44" s="6"/>
      <c r="UAH44" s="6"/>
      <c r="UAI44" s="6"/>
      <c r="UAJ44" s="6"/>
      <c r="UAK44" s="6"/>
      <c r="UAL44" s="6"/>
      <c r="UAM44" s="6"/>
      <c r="UAN44" s="6"/>
      <c r="UAO44" s="6"/>
      <c r="UAP44" s="6"/>
      <c r="UAQ44" s="6"/>
      <c r="UAR44" s="6"/>
      <c r="UAS44" s="6"/>
      <c r="UAT44" s="6"/>
      <c r="UAU44" s="6"/>
      <c r="UAV44" s="6"/>
      <c r="UAW44" s="6"/>
      <c r="UAX44" s="6"/>
      <c r="UAY44" s="6"/>
      <c r="UAZ44" s="6"/>
      <c r="UBA44" s="6"/>
      <c r="UBB44" s="6"/>
      <c r="UBC44" s="6"/>
      <c r="UBD44" s="6"/>
      <c r="UBE44" s="6"/>
      <c r="UBF44" s="6"/>
      <c r="UBG44" s="6"/>
      <c r="UBH44" s="6"/>
      <c r="UBI44" s="6"/>
      <c r="UBJ44" s="6"/>
      <c r="UBK44" s="6"/>
      <c r="UBL44" s="6"/>
      <c r="UBM44" s="6"/>
      <c r="UBN44" s="6"/>
      <c r="UBO44" s="6"/>
      <c r="UBP44" s="6"/>
      <c r="UBQ44" s="6"/>
      <c r="UBR44" s="6"/>
      <c r="UBS44" s="6"/>
      <c r="UBT44" s="6"/>
      <c r="UBU44" s="6"/>
      <c r="UBV44" s="6"/>
      <c r="UBW44" s="6"/>
      <c r="UBX44" s="6"/>
      <c r="UBY44" s="6"/>
      <c r="UBZ44" s="6"/>
      <c r="UCA44" s="6"/>
      <c r="UCB44" s="6"/>
      <c r="UCC44" s="6"/>
      <c r="UCD44" s="6"/>
      <c r="UCE44" s="6"/>
      <c r="UCF44" s="6"/>
      <c r="UCG44" s="6"/>
      <c r="UCH44" s="6"/>
      <c r="UCI44" s="6"/>
      <c r="UCJ44" s="6"/>
      <c r="UCK44" s="6"/>
      <c r="UCL44" s="6"/>
      <c r="UCM44" s="6"/>
      <c r="UCN44" s="6"/>
      <c r="UCO44" s="6"/>
      <c r="UCP44" s="6"/>
      <c r="UCQ44" s="6"/>
      <c r="UCR44" s="6"/>
      <c r="UCS44" s="6"/>
      <c r="UCT44" s="6"/>
      <c r="UCU44" s="6"/>
      <c r="UCV44" s="6"/>
      <c r="UCW44" s="6"/>
      <c r="UCX44" s="6"/>
      <c r="UCY44" s="6"/>
      <c r="UCZ44" s="6"/>
      <c r="UDA44" s="6"/>
      <c r="UDB44" s="6"/>
      <c r="UDC44" s="6"/>
      <c r="UDD44" s="6"/>
      <c r="UDE44" s="6"/>
      <c r="UDF44" s="6"/>
      <c r="UDG44" s="6"/>
      <c r="UDH44" s="6"/>
      <c r="UDI44" s="6"/>
      <c r="UDJ44" s="6"/>
      <c r="UDK44" s="6"/>
      <c r="UDL44" s="6"/>
      <c r="UDM44" s="6"/>
      <c r="UDN44" s="6"/>
      <c r="UDO44" s="6"/>
      <c r="UDP44" s="6"/>
      <c r="UDQ44" s="6"/>
      <c r="UDR44" s="6"/>
      <c r="UDS44" s="6"/>
      <c r="UDT44" s="6"/>
      <c r="UDU44" s="6"/>
      <c r="UDV44" s="6"/>
      <c r="UDW44" s="6"/>
      <c r="UDX44" s="6"/>
      <c r="UDY44" s="6"/>
      <c r="UDZ44" s="6"/>
      <c r="UEA44" s="6"/>
      <c r="UEB44" s="6"/>
      <c r="UEC44" s="6"/>
      <c r="UED44" s="6"/>
      <c r="UEE44" s="6"/>
      <c r="UEF44" s="6"/>
      <c r="UEG44" s="6"/>
      <c r="UEH44" s="6"/>
      <c r="UEI44" s="6"/>
      <c r="UEJ44" s="6"/>
      <c r="UEK44" s="6"/>
      <c r="UEL44" s="6"/>
      <c r="UEM44" s="6"/>
      <c r="UEN44" s="6"/>
      <c r="UEO44" s="6"/>
      <c r="UEP44" s="6"/>
      <c r="UEQ44" s="6"/>
      <c r="UER44" s="6"/>
      <c r="UES44" s="6"/>
      <c r="UET44" s="6"/>
      <c r="UEU44" s="6"/>
      <c r="UEV44" s="6"/>
      <c r="UEW44" s="6"/>
      <c r="UEX44" s="6"/>
      <c r="UEY44" s="6"/>
      <c r="UEZ44" s="6"/>
      <c r="UFA44" s="6"/>
      <c r="UFB44" s="6"/>
      <c r="UFC44" s="6"/>
      <c r="UFD44" s="6"/>
      <c r="UFE44" s="6"/>
      <c r="UFF44" s="6"/>
      <c r="UFG44" s="6"/>
      <c r="UFH44" s="6"/>
      <c r="UFI44" s="6"/>
      <c r="UFJ44" s="6"/>
      <c r="UFK44" s="6"/>
      <c r="UFL44" s="6"/>
      <c r="UFM44" s="6"/>
      <c r="UFN44" s="6"/>
      <c r="UFO44" s="6"/>
      <c r="UFP44" s="6"/>
      <c r="UFQ44" s="6"/>
      <c r="UFR44" s="6"/>
      <c r="UFS44" s="6"/>
      <c r="UFT44" s="6"/>
      <c r="UFU44" s="6"/>
      <c r="UFV44" s="6"/>
      <c r="UFW44" s="6"/>
      <c r="UFX44" s="6"/>
      <c r="UFY44" s="6"/>
      <c r="UFZ44" s="6"/>
      <c r="UGA44" s="6"/>
      <c r="UGB44" s="6"/>
      <c r="UGC44" s="6"/>
      <c r="UGD44" s="6"/>
      <c r="UGE44" s="6"/>
      <c r="UGF44" s="6"/>
      <c r="UGG44" s="6"/>
      <c r="UGH44" s="6"/>
      <c r="UGI44" s="6"/>
      <c r="UGJ44" s="6"/>
      <c r="UGK44" s="6"/>
      <c r="UGL44" s="6"/>
      <c r="UGM44" s="6"/>
      <c r="UGN44" s="6"/>
      <c r="UGO44" s="6"/>
      <c r="UGP44" s="6"/>
      <c r="UGQ44" s="6"/>
      <c r="UGR44" s="6"/>
      <c r="UGS44" s="6"/>
      <c r="UGT44" s="6"/>
      <c r="UGU44" s="6"/>
      <c r="UGV44" s="6"/>
      <c r="UGW44" s="6"/>
      <c r="UGX44" s="6"/>
      <c r="UGY44" s="6"/>
      <c r="UGZ44" s="6"/>
      <c r="UHA44" s="6"/>
      <c r="UHB44" s="6"/>
      <c r="UHC44" s="6"/>
      <c r="UHD44" s="6"/>
      <c r="UHE44" s="6"/>
      <c r="UHF44" s="6"/>
      <c r="UHG44" s="6"/>
      <c r="UHH44" s="6"/>
      <c r="UHI44" s="6"/>
      <c r="UHJ44" s="6"/>
      <c r="UHK44" s="6"/>
      <c r="UHL44" s="6"/>
      <c r="UHM44" s="6"/>
      <c r="UHN44" s="6"/>
      <c r="UHO44" s="6"/>
      <c r="UHP44" s="6"/>
      <c r="UHQ44" s="6"/>
      <c r="UHR44" s="6"/>
      <c r="UHS44" s="6"/>
      <c r="UHT44" s="6"/>
      <c r="UHU44" s="6"/>
      <c r="UHV44" s="6"/>
      <c r="UHW44" s="6"/>
      <c r="UHX44" s="6"/>
      <c r="UHY44" s="6"/>
      <c r="UHZ44" s="6"/>
      <c r="UIA44" s="6"/>
      <c r="UIB44" s="6"/>
      <c r="UIC44" s="6"/>
      <c r="UID44" s="6"/>
      <c r="UIE44" s="6"/>
      <c r="UIF44" s="6"/>
      <c r="UIG44" s="6"/>
      <c r="UIH44" s="6"/>
      <c r="UII44" s="6"/>
      <c r="UIJ44" s="6"/>
      <c r="UIK44" s="6"/>
      <c r="UIL44" s="6"/>
      <c r="UIM44" s="6"/>
      <c r="UIN44" s="6"/>
      <c r="UIO44" s="6"/>
      <c r="UIP44" s="6"/>
      <c r="UIQ44" s="6"/>
      <c r="UIR44" s="6"/>
      <c r="UIS44" s="6"/>
      <c r="UIT44" s="6"/>
      <c r="UIU44" s="6"/>
      <c r="UIV44" s="6"/>
      <c r="UIW44" s="6"/>
      <c r="UIX44" s="6"/>
      <c r="UIY44" s="6"/>
      <c r="UIZ44" s="6"/>
      <c r="UJA44" s="6"/>
      <c r="UJB44" s="6"/>
      <c r="UJC44" s="6"/>
      <c r="UJD44" s="6"/>
      <c r="UJE44" s="6"/>
      <c r="UJF44" s="6"/>
      <c r="UJG44" s="6"/>
      <c r="UJH44" s="6"/>
      <c r="UJI44" s="6"/>
      <c r="UJJ44" s="6"/>
      <c r="UJK44" s="6"/>
      <c r="UJL44" s="6"/>
      <c r="UJM44" s="6"/>
      <c r="UJN44" s="6"/>
      <c r="UJO44" s="6"/>
      <c r="UJP44" s="6"/>
      <c r="UJQ44" s="6"/>
      <c r="UJR44" s="6"/>
      <c r="UJS44" s="6"/>
      <c r="UJT44" s="6"/>
      <c r="UJU44" s="6"/>
      <c r="UJV44" s="6"/>
      <c r="UJW44" s="6"/>
      <c r="UJX44" s="6"/>
      <c r="UJY44" s="6"/>
      <c r="UJZ44" s="6"/>
      <c r="UKA44" s="6"/>
      <c r="UKB44" s="6"/>
      <c r="UKC44" s="6"/>
      <c r="UKD44" s="6"/>
      <c r="UKE44" s="6"/>
      <c r="UKF44" s="6"/>
      <c r="UKG44" s="6"/>
      <c r="UKH44" s="6"/>
      <c r="UKI44" s="6"/>
      <c r="UKJ44" s="6"/>
      <c r="UKK44" s="6"/>
      <c r="UKL44" s="6"/>
      <c r="UKM44" s="6"/>
      <c r="UKN44" s="6"/>
      <c r="UKO44" s="6"/>
      <c r="UKP44" s="6"/>
      <c r="UKQ44" s="6"/>
      <c r="UKR44" s="6"/>
      <c r="UKS44" s="6"/>
      <c r="UKT44" s="6"/>
      <c r="UKU44" s="6"/>
      <c r="UKV44" s="6"/>
      <c r="UKW44" s="6"/>
      <c r="UKX44" s="6"/>
      <c r="UKY44" s="6"/>
      <c r="UKZ44" s="6"/>
      <c r="ULA44" s="6"/>
      <c r="ULB44" s="6"/>
      <c r="ULC44" s="6"/>
      <c r="ULD44" s="6"/>
      <c r="ULE44" s="6"/>
      <c r="ULF44" s="6"/>
      <c r="ULG44" s="6"/>
      <c r="ULH44" s="6"/>
      <c r="ULI44" s="6"/>
      <c r="ULJ44" s="6"/>
      <c r="ULK44" s="6"/>
      <c r="ULL44" s="6"/>
      <c r="ULM44" s="6"/>
      <c r="ULN44" s="6"/>
      <c r="ULO44" s="6"/>
      <c r="ULP44" s="6"/>
      <c r="ULQ44" s="6"/>
      <c r="ULR44" s="6"/>
      <c r="ULS44" s="6"/>
      <c r="ULT44" s="6"/>
      <c r="ULU44" s="6"/>
      <c r="ULV44" s="6"/>
      <c r="ULW44" s="6"/>
      <c r="ULX44" s="6"/>
      <c r="ULY44" s="6"/>
      <c r="ULZ44" s="6"/>
      <c r="UMA44" s="6"/>
      <c r="UMB44" s="6"/>
      <c r="UMC44" s="6"/>
      <c r="UMD44" s="6"/>
      <c r="UME44" s="6"/>
      <c r="UMF44" s="6"/>
      <c r="UMG44" s="6"/>
      <c r="UMH44" s="6"/>
      <c r="UMI44" s="6"/>
      <c r="UMJ44" s="6"/>
      <c r="UMK44" s="6"/>
      <c r="UML44" s="6"/>
      <c r="UMM44" s="6"/>
      <c r="UMN44" s="6"/>
      <c r="UMO44" s="6"/>
      <c r="UMP44" s="6"/>
      <c r="UMQ44" s="6"/>
      <c r="UMR44" s="6"/>
      <c r="UMS44" s="6"/>
      <c r="UMT44" s="6"/>
      <c r="UMU44" s="6"/>
      <c r="UMV44" s="6"/>
      <c r="UMW44" s="6"/>
      <c r="UMX44" s="6"/>
      <c r="UMY44" s="6"/>
      <c r="UMZ44" s="6"/>
      <c r="UNA44" s="6"/>
      <c r="UNB44" s="6"/>
      <c r="UNC44" s="6"/>
      <c r="UND44" s="6"/>
      <c r="UNE44" s="6"/>
      <c r="UNF44" s="6"/>
      <c r="UNG44" s="6"/>
      <c r="UNH44" s="6"/>
      <c r="UNI44" s="6"/>
      <c r="UNJ44" s="6"/>
      <c r="UNK44" s="6"/>
      <c r="UNL44" s="6"/>
      <c r="UNM44" s="6"/>
      <c r="UNN44" s="6"/>
      <c r="UNO44" s="6"/>
      <c r="UNP44" s="6"/>
      <c r="UNQ44" s="6"/>
      <c r="UNR44" s="6"/>
      <c r="UNS44" s="6"/>
      <c r="UNT44" s="6"/>
      <c r="UNU44" s="6"/>
      <c r="UNV44" s="6"/>
      <c r="UNW44" s="6"/>
      <c r="UNX44" s="6"/>
      <c r="UNY44" s="6"/>
      <c r="UNZ44" s="6"/>
      <c r="UOA44" s="6"/>
      <c r="UOB44" s="6"/>
      <c r="UOC44" s="6"/>
      <c r="UOD44" s="6"/>
      <c r="UOE44" s="6"/>
      <c r="UOF44" s="6"/>
      <c r="UOG44" s="6"/>
      <c r="UOH44" s="6"/>
      <c r="UOI44" s="6"/>
      <c r="UOJ44" s="6"/>
      <c r="UOK44" s="6"/>
      <c r="UOL44" s="6"/>
      <c r="UOM44" s="6"/>
      <c r="UON44" s="6"/>
      <c r="UOO44" s="6"/>
      <c r="UOP44" s="6"/>
      <c r="UOQ44" s="6"/>
      <c r="UOR44" s="6"/>
      <c r="UOS44" s="6"/>
      <c r="UOT44" s="6"/>
      <c r="UOU44" s="6"/>
      <c r="UOV44" s="6"/>
      <c r="UOW44" s="6"/>
      <c r="UOX44" s="6"/>
      <c r="UOY44" s="6"/>
      <c r="UOZ44" s="6"/>
      <c r="UPA44" s="6"/>
      <c r="UPB44" s="6"/>
      <c r="UPC44" s="6"/>
      <c r="UPD44" s="6"/>
      <c r="UPE44" s="6"/>
      <c r="UPF44" s="6"/>
      <c r="UPG44" s="6"/>
      <c r="UPH44" s="6"/>
      <c r="UPI44" s="6"/>
      <c r="UPJ44" s="6"/>
      <c r="UPK44" s="6"/>
      <c r="UPL44" s="6"/>
      <c r="UPM44" s="6"/>
      <c r="UPN44" s="6"/>
      <c r="UPO44" s="6"/>
      <c r="UPP44" s="6"/>
      <c r="UPQ44" s="6"/>
      <c r="UPR44" s="6"/>
      <c r="UPS44" s="6"/>
      <c r="UPT44" s="6"/>
      <c r="UPU44" s="6"/>
      <c r="UPV44" s="6"/>
      <c r="UPW44" s="6"/>
      <c r="UPX44" s="6"/>
      <c r="UPY44" s="6"/>
      <c r="UPZ44" s="6"/>
      <c r="UQA44" s="6"/>
      <c r="UQB44" s="6"/>
      <c r="UQC44" s="6"/>
      <c r="UQD44" s="6"/>
      <c r="UQE44" s="6"/>
      <c r="UQF44" s="6"/>
      <c r="UQG44" s="6"/>
      <c r="UQH44" s="6"/>
      <c r="UQI44" s="6"/>
      <c r="UQJ44" s="6"/>
      <c r="UQK44" s="6"/>
      <c r="UQL44" s="6"/>
      <c r="UQM44" s="6"/>
      <c r="UQN44" s="6"/>
      <c r="UQO44" s="6"/>
      <c r="UQP44" s="6"/>
      <c r="UQQ44" s="6"/>
      <c r="UQR44" s="6"/>
      <c r="UQS44" s="6"/>
      <c r="UQT44" s="6"/>
      <c r="UQU44" s="6"/>
      <c r="UQV44" s="6"/>
      <c r="UQW44" s="6"/>
      <c r="UQX44" s="6"/>
      <c r="UQY44" s="6"/>
      <c r="UQZ44" s="6"/>
      <c r="URA44" s="6"/>
      <c r="URB44" s="6"/>
      <c r="URC44" s="6"/>
      <c r="URD44" s="6"/>
      <c r="URE44" s="6"/>
      <c r="URF44" s="6"/>
      <c r="URG44" s="6"/>
      <c r="URH44" s="6"/>
      <c r="URI44" s="6"/>
      <c r="URJ44" s="6"/>
      <c r="URK44" s="6"/>
      <c r="URL44" s="6"/>
      <c r="URM44" s="6"/>
      <c r="URN44" s="6"/>
      <c r="URO44" s="6"/>
      <c r="URP44" s="6"/>
      <c r="URQ44" s="6"/>
      <c r="URR44" s="6"/>
      <c r="URS44" s="6"/>
      <c r="URT44" s="6"/>
      <c r="URU44" s="6"/>
      <c r="URV44" s="6"/>
      <c r="URW44" s="6"/>
      <c r="URX44" s="6"/>
      <c r="URY44" s="6"/>
      <c r="URZ44" s="6"/>
      <c r="USA44" s="6"/>
      <c r="USB44" s="6"/>
      <c r="USC44" s="6"/>
      <c r="USD44" s="6"/>
      <c r="USE44" s="6"/>
      <c r="USF44" s="6"/>
      <c r="USG44" s="6"/>
      <c r="USH44" s="6"/>
      <c r="USI44" s="6"/>
      <c r="USJ44" s="6"/>
      <c r="USK44" s="6"/>
      <c r="USL44" s="6"/>
      <c r="USM44" s="6"/>
      <c r="USN44" s="6"/>
      <c r="USO44" s="6"/>
      <c r="USP44" s="6"/>
      <c r="USQ44" s="6"/>
      <c r="USR44" s="6"/>
      <c r="USS44" s="6"/>
      <c r="UST44" s="6"/>
      <c r="USU44" s="6"/>
      <c r="USV44" s="6"/>
      <c r="USW44" s="6"/>
      <c r="USX44" s="6"/>
      <c r="USY44" s="6"/>
      <c r="USZ44" s="6"/>
      <c r="UTA44" s="6"/>
      <c r="UTB44" s="6"/>
      <c r="UTC44" s="6"/>
      <c r="UTD44" s="6"/>
      <c r="UTE44" s="6"/>
      <c r="UTF44" s="6"/>
      <c r="UTG44" s="6"/>
      <c r="UTH44" s="6"/>
      <c r="UTI44" s="6"/>
      <c r="UTJ44" s="6"/>
      <c r="UTK44" s="6"/>
      <c r="UTL44" s="6"/>
      <c r="UTM44" s="6"/>
      <c r="UTN44" s="6"/>
      <c r="UTO44" s="6"/>
      <c r="UTP44" s="6"/>
      <c r="UTQ44" s="6"/>
      <c r="UTR44" s="6"/>
      <c r="UTS44" s="6"/>
      <c r="UTT44" s="6"/>
      <c r="UTU44" s="6"/>
      <c r="UTV44" s="6"/>
      <c r="UTW44" s="6"/>
      <c r="UTX44" s="6"/>
      <c r="UTY44" s="6"/>
      <c r="UTZ44" s="6"/>
      <c r="UUA44" s="6"/>
      <c r="UUB44" s="6"/>
      <c r="UUC44" s="6"/>
      <c r="UUD44" s="6"/>
      <c r="UUE44" s="6"/>
      <c r="UUF44" s="6"/>
      <c r="UUG44" s="6"/>
      <c r="UUH44" s="6"/>
      <c r="UUI44" s="6"/>
      <c r="UUJ44" s="6"/>
      <c r="UUK44" s="6"/>
      <c r="UUL44" s="6"/>
      <c r="UUM44" s="6"/>
      <c r="UUN44" s="6"/>
      <c r="UUO44" s="6"/>
      <c r="UUP44" s="6"/>
      <c r="UUQ44" s="6"/>
      <c r="UUR44" s="6"/>
      <c r="UUS44" s="6"/>
      <c r="UUT44" s="6"/>
      <c r="UUU44" s="6"/>
      <c r="UUV44" s="6"/>
      <c r="UUW44" s="6"/>
      <c r="UUX44" s="6"/>
      <c r="UUY44" s="6"/>
      <c r="UUZ44" s="6"/>
      <c r="UVA44" s="6"/>
      <c r="UVB44" s="6"/>
      <c r="UVC44" s="6"/>
      <c r="UVD44" s="6"/>
      <c r="UVE44" s="6"/>
      <c r="UVF44" s="6"/>
      <c r="UVG44" s="6"/>
      <c r="UVH44" s="6"/>
      <c r="UVI44" s="6"/>
      <c r="UVJ44" s="6"/>
      <c r="UVK44" s="6"/>
      <c r="UVL44" s="6"/>
      <c r="UVM44" s="6"/>
      <c r="UVN44" s="6"/>
      <c r="UVO44" s="6"/>
      <c r="UVP44" s="6"/>
      <c r="UVQ44" s="6"/>
      <c r="UVR44" s="6"/>
      <c r="UVS44" s="6"/>
      <c r="UVT44" s="6"/>
      <c r="UVU44" s="6"/>
      <c r="UVV44" s="6"/>
      <c r="UVW44" s="6"/>
      <c r="UVX44" s="6"/>
      <c r="UVY44" s="6"/>
      <c r="UVZ44" s="6"/>
      <c r="UWA44" s="6"/>
      <c r="UWB44" s="6"/>
      <c r="UWC44" s="6"/>
      <c r="UWD44" s="6"/>
      <c r="UWE44" s="6"/>
      <c r="UWF44" s="6"/>
      <c r="UWG44" s="6"/>
      <c r="UWH44" s="6"/>
      <c r="UWI44" s="6"/>
      <c r="UWJ44" s="6"/>
      <c r="UWK44" s="6"/>
      <c r="UWL44" s="6"/>
      <c r="UWM44" s="6"/>
      <c r="UWN44" s="6"/>
      <c r="UWO44" s="6"/>
      <c r="UWP44" s="6"/>
      <c r="UWQ44" s="6"/>
      <c r="UWR44" s="6"/>
      <c r="UWS44" s="6"/>
      <c r="UWT44" s="6"/>
      <c r="UWU44" s="6"/>
      <c r="UWV44" s="6"/>
      <c r="UWW44" s="6"/>
      <c r="UWX44" s="6"/>
      <c r="UWY44" s="6"/>
      <c r="UWZ44" s="6"/>
      <c r="UXA44" s="6"/>
      <c r="UXB44" s="6"/>
      <c r="UXC44" s="6"/>
      <c r="UXD44" s="6"/>
      <c r="UXE44" s="6"/>
      <c r="UXF44" s="6"/>
      <c r="UXG44" s="6"/>
      <c r="UXH44" s="6"/>
      <c r="UXI44" s="6"/>
      <c r="UXJ44" s="6"/>
      <c r="UXK44" s="6"/>
      <c r="UXL44" s="6"/>
      <c r="UXM44" s="6"/>
      <c r="UXN44" s="6"/>
      <c r="UXO44" s="6"/>
      <c r="UXP44" s="6"/>
      <c r="UXQ44" s="6"/>
      <c r="UXR44" s="6"/>
      <c r="UXS44" s="6"/>
      <c r="UXT44" s="6"/>
      <c r="UXU44" s="6"/>
      <c r="UXV44" s="6"/>
      <c r="UXW44" s="6"/>
      <c r="UXX44" s="6"/>
      <c r="UXY44" s="6"/>
      <c r="UXZ44" s="6"/>
      <c r="UYA44" s="6"/>
      <c r="UYB44" s="6"/>
      <c r="UYC44" s="6"/>
      <c r="UYD44" s="6"/>
      <c r="UYE44" s="6"/>
      <c r="UYF44" s="6"/>
      <c r="UYG44" s="6"/>
      <c r="UYH44" s="6"/>
      <c r="UYI44" s="6"/>
      <c r="UYJ44" s="6"/>
      <c r="UYK44" s="6"/>
      <c r="UYL44" s="6"/>
      <c r="UYM44" s="6"/>
      <c r="UYN44" s="6"/>
      <c r="UYO44" s="6"/>
      <c r="UYP44" s="6"/>
      <c r="UYQ44" s="6"/>
      <c r="UYR44" s="6"/>
      <c r="UYS44" s="6"/>
      <c r="UYT44" s="6"/>
      <c r="UYU44" s="6"/>
      <c r="UYV44" s="6"/>
      <c r="UYW44" s="6"/>
      <c r="UYX44" s="6"/>
      <c r="UYY44" s="6"/>
      <c r="UYZ44" s="6"/>
      <c r="UZA44" s="6"/>
      <c r="UZB44" s="6"/>
      <c r="UZC44" s="6"/>
      <c r="UZD44" s="6"/>
      <c r="UZE44" s="6"/>
      <c r="UZF44" s="6"/>
      <c r="UZG44" s="6"/>
      <c r="UZH44" s="6"/>
      <c r="UZI44" s="6"/>
      <c r="UZJ44" s="6"/>
      <c r="UZK44" s="6"/>
      <c r="UZL44" s="6"/>
      <c r="UZM44" s="6"/>
      <c r="UZN44" s="6"/>
      <c r="UZO44" s="6"/>
      <c r="UZP44" s="6"/>
      <c r="UZQ44" s="6"/>
      <c r="UZR44" s="6"/>
      <c r="UZS44" s="6"/>
      <c r="UZT44" s="6"/>
      <c r="UZU44" s="6"/>
      <c r="UZV44" s="6"/>
      <c r="UZW44" s="6"/>
      <c r="UZX44" s="6"/>
      <c r="UZY44" s="6"/>
      <c r="UZZ44" s="6"/>
      <c r="VAA44" s="6"/>
      <c r="VAB44" s="6"/>
      <c r="VAC44" s="6"/>
      <c r="VAD44" s="6"/>
      <c r="VAE44" s="6"/>
      <c r="VAF44" s="6"/>
      <c r="VAG44" s="6"/>
      <c r="VAH44" s="6"/>
      <c r="VAI44" s="6"/>
      <c r="VAJ44" s="6"/>
      <c r="VAK44" s="6"/>
      <c r="VAL44" s="6"/>
      <c r="VAM44" s="6"/>
      <c r="VAN44" s="6"/>
      <c r="VAO44" s="6"/>
      <c r="VAP44" s="6"/>
      <c r="VAQ44" s="6"/>
      <c r="VAR44" s="6"/>
      <c r="VAS44" s="6"/>
      <c r="VAT44" s="6"/>
      <c r="VAU44" s="6"/>
      <c r="VAV44" s="6"/>
      <c r="VAW44" s="6"/>
      <c r="VAX44" s="6"/>
      <c r="VAY44" s="6"/>
      <c r="VAZ44" s="6"/>
      <c r="VBA44" s="6"/>
      <c r="VBB44" s="6"/>
      <c r="VBC44" s="6"/>
      <c r="VBD44" s="6"/>
      <c r="VBE44" s="6"/>
      <c r="VBF44" s="6"/>
      <c r="VBG44" s="6"/>
      <c r="VBH44" s="6"/>
      <c r="VBI44" s="6"/>
      <c r="VBJ44" s="6"/>
      <c r="VBK44" s="6"/>
      <c r="VBL44" s="6"/>
      <c r="VBM44" s="6"/>
      <c r="VBN44" s="6"/>
      <c r="VBO44" s="6"/>
      <c r="VBP44" s="6"/>
      <c r="VBQ44" s="6"/>
      <c r="VBR44" s="6"/>
      <c r="VBS44" s="6"/>
      <c r="VBT44" s="6"/>
      <c r="VBU44" s="6"/>
      <c r="VBV44" s="6"/>
      <c r="VBW44" s="6"/>
      <c r="VBX44" s="6"/>
      <c r="VBY44" s="6"/>
      <c r="VBZ44" s="6"/>
      <c r="VCA44" s="6"/>
      <c r="VCB44" s="6"/>
      <c r="VCC44" s="6"/>
      <c r="VCD44" s="6"/>
      <c r="VCE44" s="6"/>
      <c r="VCF44" s="6"/>
      <c r="VCG44" s="6"/>
      <c r="VCH44" s="6"/>
      <c r="VCI44" s="6"/>
      <c r="VCJ44" s="6"/>
      <c r="VCK44" s="6"/>
      <c r="VCL44" s="6"/>
      <c r="VCM44" s="6"/>
      <c r="VCN44" s="6"/>
      <c r="VCO44" s="6"/>
      <c r="VCP44" s="6"/>
      <c r="VCQ44" s="6"/>
      <c r="VCR44" s="6"/>
      <c r="VCS44" s="6"/>
      <c r="VCT44" s="6"/>
      <c r="VCU44" s="6"/>
      <c r="VCV44" s="6"/>
      <c r="VCW44" s="6"/>
      <c r="VCX44" s="6"/>
      <c r="VCY44" s="6"/>
      <c r="VCZ44" s="6"/>
      <c r="VDA44" s="6"/>
      <c r="VDB44" s="6"/>
      <c r="VDC44" s="6"/>
      <c r="VDD44" s="6"/>
      <c r="VDE44" s="6"/>
      <c r="VDF44" s="6"/>
      <c r="VDG44" s="6"/>
      <c r="VDH44" s="6"/>
      <c r="VDI44" s="6"/>
      <c r="VDJ44" s="6"/>
      <c r="VDK44" s="6"/>
      <c r="VDL44" s="6"/>
      <c r="VDM44" s="6"/>
      <c r="VDN44" s="6"/>
      <c r="VDO44" s="6"/>
      <c r="VDP44" s="6"/>
      <c r="VDQ44" s="6"/>
      <c r="VDR44" s="6"/>
      <c r="VDS44" s="6"/>
      <c r="VDT44" s="6"/>
      <c r="VDU44" s="6"/>
      <c r="VDV44" s="6"/>
      <c r="VDW44" s="6"/>
      <c r="VDX44" s="6"/>
      <c r="VDY44" s="6"/>
      <c r="VDZ44" s="6"/>
      <c r="VEA44" s="6"/>
      <c r="VEB44" s="6"/>
      <c r="VEC44" s="6"/>
      <c r="VED44" s="6"/>
      <c r="VEE44" s="6"/>
      <c r="VEF44" s="6"/>
      <c r="VEG44" s="6"/>
      <c r="VEH44" s="6"/>
      <c r="VEI44" s="6"/>
      <c r="VEJ44" s="6"/>
      <c r="VEK44" s="6"/>
      <c r="VEL44" s="6"/>
      <c r="VEM44" s="6"/>
      <c r="VEN44" s="6"/>
      <c r="VEO44" s="6"/>
      <c r="VEP44" s="6"/>
      <c r="VEQ44" s="6"/>
      <c r="VER44" s="6"/>
      <c r="VES44" s="6"/>
      <c r="VET44" s="6"/>
      <c r="VEU44" s="6"/>
      <c r="VEV44" s="6"/>
      <c r="VEW44" s="6"/>
      <c r="VEX44" s="6"/>
      <c r="VEY44" s="6"/>
      <c r="VEZ44" s="6"/>
      <c r="VFA44" s="6"/>
      <c r="VFB44" s="6"/>
      <c r="VFC44" s="6"/>
      <c r="VFD44" s="6"/>
      <c r="VFE44" s="6"/>
      <c r="VFF44" s="6"/>
      <c r="VFG44" s="6"/>
      <c r="VFH44" s="6"/>
      <c r="VFI44" s="6"/>
      <c r="VFJ44" s="6"/>
      <c r="VFK44" s="6"/>
      <c r="VFL44" s="6"/>
      <c r="VFM44" s="6"/>
      <c r="VFN44" s="6"/>
      <c r="VFO44" s="6"/>
      <c r="VFP44" s="6"/>
      <c r="VFQ44" s="6"/>
      <c r="VFR44" s="6"/>
      <c r="VFS44" s="6"/>
      <c r="VFT44" s="6"/>
      <c r="VFU44" s="6"/>
      <c r="VFV44" s="6"/>
      <c r="VFW44" s="6"/>
      <c r="VFX44" s="6"/>
      <c r="VFY44" s="6"/>
      <c r="VFZ44" s="6"/>
      <c r="VGA44" s="6"/>
      <c r="VGB44" s="6"/>
      <c r="VGC44" s="6"/>
      <c r="VGD44" s="6"/>
      <c r="VGE44" s="6"/>
      <c r="VGF44" s="6"/>
      <c r="VGG44" s="6"/>
      <c r="VGH44" s="6"/>
      <c r="VGI44" s="6"/>
      <c r="VGJ44" s="6"/>
      <c r="VGK44" s="6"/>
      <c r="VGL44" s="6"/>
      <c r="VGM44" s="6"/>
      <c r="VGN44" s="6"/>
      <c r="VGO44" s="6"/>
      <c r="VGP44" s="6"/>
      <c r="VGQ44" s="6"/>
      <c r="VGR44" s="6"/>
      <c r="VGS44" s="6"/>
      <c r="VGT44" s="6"/>
      <c r="VGU44" s="6"/>
      <c r="VGV44" s="6"/>
      <c r="VGW44" s="6"/>
      <c r="VGX44" s="6"/>
      <c r="VGY44" s="6"/>
      <c r="VGZ44" s="6"/>
      <c r="VHA44" s="6"/>
      <c r="VHB44" s="6"/>
      <c r="VHC44" s="6"/>
      <c r="VHD44" s="6"/>
      <c r="VHE44" s="6"/>
      <c r="VHF44" s="6"/>
      <c r="VHG44" s="6"/>
      <c r="VHH44" s="6"/>
      <c r="VHI44" s="6"/>
      <c r="VHJ44" s="6"/>
      <c r="VHK44" s="6"/>
      <c r="VHL44" s="6"/>
      <c r="VHM44" s="6"/>
      <c r="VHN44" s="6"/>
      <c r="VHO44" s="6"/>
      <c r="VHP44" s="6"/>
      <c r="VHQ44" s="6"/>
      <c r="VHR44" s="6"/>
      <c r="VHS44" s="6"/>
      <c r="VHT44" s="6"/>
      <c r="VHU44" s="6"/>
      <c r="VHV44" s="6"/>
      <c r="VHW44" s="6"/>
      <c r="VHX44" s="6"/>
      <c r="VHY44" s="6"/>
      <c r="VHZ44" s="6"/>
      <c r="VIA44" s="6"/>
      <c r="VIB44" s="6"/>
      <c r="VIC44" s="6"/>
      <c r="VID44" s="6"/>
      <c r="VIE44" s="6"/>
      <c r="VIF44" s="6"/>
      <c r="VIG44" s="6"/>
      <c r="VIH44" s="6"/>
      <c r="VII44" s="6"/>
      <c r="VIJ44" s="6"/>
      <c r="VIK44" s="6"/>
      <c r="VIL44" s="6"/>
      <c r="VIM44" s="6"/>
      <c r="VIN44" s="6"/>
      <c r="VIO44" s="6"/>
      <c r="VIP44" s="6"/>
      <c r="VIQ44" s="6"/>
      <c r="VIR44" s="6"/>
      <c r="VIS44" s="6"/>
      <c r="VIT44" s="6"/>
      <c r="VIU44" s="6"/>
      <c r="VIV44" s="6"/>
      <c r="VIW44" s="6"/>
      <c r="VIX44" s="6"/>
      <c r="VIY44" s="6"/>
      <c r="VIZ44" s="6"/>
      <c r="VJA44" s="6"/>
      <c r="VJB44" s="6"/>
      <c r="VJC44" s="6"/>
      <c r="VJD44" s="6"/>
      <c r="VJE44" s="6"/>
      <c r="VJF44" s="6"/>
      <c r="VJG44" s="6"/>
      <c r="VJH44" s="6"/>
      <c r="VJI44" s="6"/>
      <c r="VJJ44" s="6"/>
      <c r="VJK44" s="6"/>
      <c r="VJL44" s="6"/>
      <c r="VJM44" s="6"/>
      <c r="VJN44" s="6"/>
      <c r="VJO44" s="6"/>
      <c r="VJP44" s="6"/>
      <c r="VJQ44" s="6"/>
      <c r="VJR44" s="6"/>
      <c r="VJS44" s="6"/>
      <c r="VJT44" s="6"/>
      <c r="VJU44" s="6"/>
      <c r="VJV44" s="6"/>
      <c r="VJW44" s="6"/>
      <c r="VJX44" s="6"/>
      <c r="VJY44" s="6"/>
      <c r="VJZ44" s="6"/>
      <c r="VKA44" s="6"/>
      <c r="VKB44" s="6"/>
      <c r="VKC44" s="6"/>
      <c r="VKD44" s="6"/>
      <c r="VKE44" s="6"/>
      <c r="VKF44" s="6"/>
      <c r="VKG44" s="6"/>
      <c r="VKH44" s="6"/>
      <c r="VKI44" s="6"/>
      <c r="VKJ44" s="6"/>
      <c r="VKK44" s="6"/>
      <c r="VKL44" s="6"/>
      <c r="VKM44" s="6"/>
      <c r="VKN44" s="6"/>
      <c r="VKO44" s="6"/>
      <c r="VKP44" s="6"/>
      <c r="VKQ44" s="6"/>
      <c r="VKR44" s="6"/>
      <c r="VKS44" s="6"/>
      <c r="VKT44" s="6"/>
      <c r="VKU44" s="6"/>
      <c r="VKV44" s="6"/>
      <c r="VKW44" s="6"/>
      <c r="VKX44" s="6"/>
      <c r="VKY44" s="6"/>
      <c r="VKZ44" s="6"/>
      <c r="VLA44" s="6"/>
      <c r="VLB44" s="6"/>
      <c r="VLC44" s="6"/>
      <c r="VLD44" s="6"/>
      <c r="VLE44" s="6"/>
      <c r="VLF44" s="6"/>
      <c r="VLG44" s="6"/>
      <c r="VLH44" s="6"/>
      <c r="VLI44" s="6"/>
      <c r="VLJ44" s="6"/>
      <c r="VLK44" s="6"/>
      <c r="VLL44" s="6"/>
      <c r="VLM44" s="6"/>
      <c r="VLN44" s="6"/>
      <c r="VLO44" s="6"/>
      <c r="VLP44" s="6"/>
      <c r="VLQ44" s="6"/>
      <c r="VLR44" s="6"/>
      <c r="VLS44" s="6"/>
      <c r="VLT44" s="6"/>
      <c r="VLU44" s="6"/>
      <c r="VLV44" s="6"/>
      <c r="VLW44" s="6"/>
      <c r="VLX44" s="6"/>
      <c r="VLY44" s="6"/>
      <c r="VLZ44" s="6"/>
      <c r="VMA44" s="6"/>
      <c r="VMB44" s="6"/>
      <c r="VMC44" s="6"/>
      <c r="VMD44" s="6"/>
      <c r="VME44" s="6"/>
      <c r="VMF44" s="6"/>
      <c r="VMG44" s="6"/>
      <c r="VMH44" s="6"/>
      <c r="VMI44" s="6"/>
      <c r="VMJ44" s="6"/>
      <c r="VMK44" s="6"/>
      <c r="VML44" s="6"/>
      <c r="VMM44" s="6"/>
      <c r="VMN44" s="6"/>
      <c r="VMO44" s="6"/>
      <c r="VMP44" s="6"/>
      <c r="VMQ44" s="6"/>
      <c r="VMR44" s="6"/>
      <c r="VMS44" s="6"/>
      <c r="VMT44" s="6"/>
      <c r="VMU44" s="6"/>
      <c r="VMV44" s="6"/>
      <c r="VMW44" s="6"/>
      <c r="VMX44" s="6"/>
      <c r="VMY44" s="6"/>
      <c r="VMZ44" s="6"/>
      <c r="VNA44" s="6"/>
      <c r="VNB44" s="6"/>
      <c r="VNC44" s="6"/>
      <c r="VND44" s="6"/>
      <c r="VNE44" s="6"/>
      <c r="VNF44" s="6"/>
      <c r="VNG44" s="6"/>
      <c r="VNH44" s="6"/>
      <c r="VNI44" s="6"/>
      <c r="VNJ44" s="6"/>
      <c r="VNK44" s="6"/>
      <c r="VNL44" s="6"/>
      <c r="VNM44" s="6"/>
      <c r="VNN44" s="6"/>
      <c r="VNO44" s="6"/>
      <c r="VNP44" s="6"/>
      <c r="VNQ44" s="6"/>
      <c r="VNR44" s="6"/>
      <c r="VNS44" s="6"/>
      <c r="VNT44" s="6"/>
      <c r="VNU44" s="6"/>
      <c r="VNV44" s="6"/>
      <c r="VNW44" s="6"/>
      <c r="VNX44" s="6"/>
      <c r="VNY44" s="6"/>
      <c r="VNZ44" s="6"/>
      <c r="VOA44" s="6"/>
      <c r="VOB44" s="6"/>
      <c r="VOC44" s="6"/>
      <c r="VOD44" s="6"/>
      <c r="VOE44" s="6"/>
      <c r="VOF44" s="6"/>
      <c r="VOG44" s="6"/>
      <c r="VOH44" s="6"/>
      <c r="VOI44" s="6"/>
      <c r="VOJ44" s="6"/>
      <c r="VOK44" s="6"/>
      <c r="VOL44" s="6"/>
      <c r="VOM44" s="6"/>
      <c r="VON44" s="6"/>
      <c r="VOO44" s="6"/>
      <c r="VOP44" s="6"/>
      <c r="VOQ44" s="6"/>
      <c r="VOR44" s="6"/>
      <c r="VOS44" s="6"/>
      <c r="VOT44" s="6"/>
      <c r="VOU44" s="6"/>
      <c r="VOV44" s="6"/>
      <c r="VOW44" s="6"/>
      <c r="VOX44" s="6"/>
      <c r="VOY44" s="6"/>
      <c r="VOZ44" s="6"/>
      <c r="VPA44" s="6"/>
      <c r="VPB44" s="6"/>
      <c r="VPC44" s="6"/>
      <c r="VPD44" s="6"/>
      <c r="VPE44" s="6"/>
      <c r="VPF44" s="6"/>
      <c r="VPG44" s="6"/>
      <c r="VPH44" s="6"/>
      <c r="VPI44" s="6"/>
      <c r="VPJ44" s="6"/>
      <c r="VPK44" s="6"/>
      <c r="VPL44" s="6"/>
      <c r="VPM44" s="6"/>
      <c r="VPN44" s="6"/>
      <c r="VPO44" s="6"/>
      <c r="VPP44" s="6"/>
      <c r="VPQ44" s="6"/>
      <c r="VPR44" s="6"/>
      <c r="VPS44" s="6"/>
      <c r="VPT44" s="6"/>
      <c r="VPU44" s="6"/>
      <c r="VPV44" s="6"/>
      <c r="VPW44" s="6"/>
      <c r="VPX44" s="6"/>
      <c r="VPY44" s="6"/>
      <c r="VPZ44" s="6"/>
      <c r="VQA44" s="6"/>
      <c r="VQB44" s="6"/>
      <c r="VQC44" s="6"/>
      <c r="VQD44" s="6"/>
      <c r="VQE44" s="6"/>
      <c r="VQF44" s="6"/>
      <c r="VQG44" s="6"/>
      <c r="VQH44" s="6"/>
      <c r="VQI44" s="6"/>
      <c r="VQJ44" s="6"/>
      <c r="VQK44" s="6"/>
      <c r="VQL44" s="6"/>
      <c r="VQM44" s="6"/>
      <c r="VQN44" s="6"/>
      <c r="VQO44" s="6"/>
      <c r="VQP44" s="6"/>
      <c r="VQQ44" s="6"/>
      <c r="VQR44" s="6"/>
      <c r="VQS44" s="6"/>
      <c r="VQT44" s="6"/>
      <c r="VQU44" s="6"/>
      <c r="VQV44" s="6"/>
      <c r="VQW44" s="6"/>
      <c r="VQX44" s="6"/>
      <c r="VQY44" s="6"/>
      <c r="VQZ44" s="6"/>
      <c r="VRA44" s="6"/>
      <c r="VRB44" s="6"/>
      <c r="VRC44" s="6"/>
      <c r="VRD44" s="6"/>
      <c r="VRE44" s="6"/>
      <c r="VRF44" s="6"/>
      <c r="VRG44" s="6"/>
      <c r="VRH44" s="6"/>
      <c r="VRI44" s="6"/>
      <c r="VRJ44" s="6"/>
      <c r="VRK44" s="6"/>
      <c r="VRL44" s="6"/>
      <c r="VRM44" s="6"/>
      <c r="VRN44" s="6"/>
      <c r="VRO44" s="6"/>
      <c r="VRP44" s="6"/>
      <c r="VRQ44" s="6"/>
      <c r="VRR44" s="6"/>
      <c r="VRS44" s="6"/>
      <c r="VRT44" s="6"/>
      <c r="VRU44" s="6"/>
      <c r="VRV44" s="6"/>
      <c r="VRW44" s="6"/>
      <c r="VRX44" s="6"/>
      <c r="VRY44" s="6"/>
      <c r="VRZ44" s="6"/>
      <c r="VSA44" s="6"/>
      <c r="VSB44" s="6"/>
      <c r="VSC44" s="6"/>
      <c r="VSD44" s="6"/>
      <c r="VSE44" s="6"/>
      <c r="VSF44" s="6"/>
      <c r="VSG44" s="6"/>
      <c r="VSH44" s="6"/>
      <c r="VSI44" s="6"/>
      <c r="VSJ44" s="6"/>
      <c r="VSK44" s="6"/>
      <c r="VSL44" s="6"/>
      <c r="VSM44" s="6"/>
      <c r="VSN44" s="6"/>
      <c r="VSO44" s="6"/>
      <c r="VSP44" s="6"/>
      <c r="VSQ44" s="6"/>
      <c r="VSR44" s="6"/>
      <c r="VSS44" s="6"/>
      <c r="VST44" s="6"/>
      <c r="VSU44" s="6"/>
      <c r="VSV44" s="6"/>
      <c r="VSW44" s="6"/>
      <c r="VSX44" s="6"/>
      <c r="VSY44" s="6"/>
      <c r="VSZ44" s="6"/>
      <c r="VTA44" s="6"/>
      <c r="VTB44" s="6"/>
      <c r="VTC44" s="6"/>
      <c r="VTD44" s="6"/>
      <c r="VTE44" s="6"/>
      <c r="VTF44" s="6"/>
      <c r="VTG44" s="6"/>
      <c r="VTH44" s="6"/>
      <c r="VTI44" s="6"/>
      <c r="VTJ44" s="6"/>
      <c r="VTK44" s="6"/>
      <c r="VTL44" s="6"/>
      <c r="VTM44" s="6"/>
      <c r="VTN44" s="6"/>
      <c r="VTO44" s="6"/>
      <c r="VTP44" s="6"/>
      <c r="VTQ44" s="6"/>
      <c r="VTR44" s="6"/>
      <c r="VTS44" s="6"/>
      <c r="VTT44" s="6"/>
      <c r="VTU44" s="6"/>
      <c r="VTV44" s="6"/>
      <c r="VTW44" s="6"/>
      <c r="VTX44" s="6"/>
      <c r="VTY44" s="6"/>
      <c r="VTZ44" s="6"/>
      <c r="VUA44" s="6"/>
      <c r="VUB44" s="6"/>
      <c r="VUC44" s="6"/>
      <c r="VUD44" s="6"/>
      <c r="VUE44" s="6"/>
      <c r="VUF44" s="6"/>
      <c r="VUG44" s="6"/>
      <c r="VUH44" s="6"/>
      <c r="VUI44" s="6"/>
      <c r="VUJ44" s="6"/>
      <c r="VUK44" s="6"/>
      <c r="VUL44" s="6"/>
      <c r="VUM44" s="6"/>
      <c r="VUN44" s="6"/>
      <c r="VUO44" s="6"/>
      <c r="VUP44" s="6"/>
      <c r="VUQ44" s="6"/>
      <c r="VUR44" s="6"/>
      <c r="VUS44" s="6"/>
      <c r="VUT44" s="6"/>
      <c r="VUU44" s="6"/>
      <c r="VUV44" s="6"/>
      <c r="VUW44" s="6"/>
      <c r="VUX44" s="6"/>
      <c r="VUY44" s="6"/>
      <c r="VUZ44" s="6"/>
      <c r="VVA44" s="6"/>
      <c r="VVB44" s="6"/>
      <c r="VVC44" s="6"/>
      <c r="VVD44" s="6"/>
      <c r="VVE44" s="6"/>
      <c r="VVF44" s="6"/>
      <c r="VVG44" s="6"/>
      <c r="VVH44" s="6"/>
      <c r="VVI44" s="6"/>
      <c r="VVJ44" s="6"/>
      <c r="VVK44" s="6"/>
      <c r="VVL44" s="6"/>
      <c r="VVM44" s="6"/>
      <c r="VVN44" s="6"/>
      <c r="VVO44" s="6"/>
      <c r="VVP44" s="6"/>
      <c r="VVQ44" s="6"/>
      <c r="VVR44" s="6"/>
      <c r="VVS44" s="6"/>
      <c r="VVT44" s="6"/>
      <c r="VVU44" s="6"/>
      <c r="VVV44" s="6"/>
      <c r="VVW44" s="6"/>
      <c r="VVX44" s="6"/>
      <c r="VVY44" s="6"/>
      <c r="VVZ44" s="6"/>
      <c r="VWA44" s="6"/>
      <c r="VWB44" s="6"/>
      <c r="VWC44" s="6"/>
      <c r="VWD44" s="6"/>
      <c r="VWE44" s="6"/>
      <c r="VWF44" s="6"/>
      <c r="VWG44" s="6"/>
      <c r="VWH44" s="6"/>
      <c r="VWI44" s="6"/>
      <c r="VWJ44" s="6"/>
      <c r="VWK44" s="6"/>
      <c r="VWL44" s="6"/>
      <c r="VWM44" s="6"/>
      <c r="VWN44" s="6"/>
      <c r="VWO44" s="6"/>
      <c r="VWP44" s="6"/>
      <c r="VWQ44" s="6"/>
      <c r="VWR44" s="6"/>
      <c r="VWS44" s="6"/>
      <c r="VWT44" s="6"/>
      <c r="VWU44" s="6"/>
      <c r="VWV44" s="6"/>
      <c r="VWW44" s="6"/>
      <c r="VWX44" s="6"/>
      <c r="VWY44" s="6"/>
      <c r="VWZ44" s="6"/>
      <c r="VXA44" s="6"/>
      <c r="VXB44" s="6"/>
      <c r="VXC44" s="6"/>
      <c r="VXD44" s="6"/>
      <c r="VXE44" s="6"/>
      <c r="VXF44" s="6"/>
      <c r="VXG44" s="6"/>
      <c r="VXH44" s="6"/>
      <c r="VXI44" s="6"/>
      <c r="VXJ44" s="6"/>
      <c r="VXK44" s="6"/>
      <c r="VXL44" s="6"/>
      <c r="VXM44" s="6"/>
      <c r="VXN44" s="6"/>
      <c r="VXO44" s="6"/>
      <c r="VXP44" s="6"/>
      <c r="VXQ44" s="6"/>
      <c r="VXR44" s="6"/>
      <c r="VXS44" s="6"/>
      <c r="VXT44" s="6"/>
      <c r="VXU44" s="6"/>
      <c r="VXV44" s="6"/>
      <c r="VXW44" s="6"/>
      <c r="VXX44" s="6"/>
      <c r="VXY44" s="6"/>
      <c r="VXZ44" s="6"/>
      <c r="VYA44" s="6"/>
      <c r="VYB44" s="6"/>
      <c r="VYC44" s="6"/>
      <c r="VYD44" s="6"/>
      <c r="VYE44" s="6"/>
      <c r="VYF44" s="6"/>
      <c r="VYG44" s="6"/>
      <c r="VYH44" s="6"/>
      <c r="VYI44" s="6"/>
      <c r="VYJ44" s="6"/>
      <c r="VYK44" s="6"/>
      <c r="VYL44" s="6"/>
      <c r="VYM44" s="6"/>
      <c r="VYN44" s="6"/>
      <c r="VYO44" s="6"/>
      <c r="VYP44" s="6"/>
      <c r="VYQ44" s="6"/>
      <c r="VYR44" s="6"/>
      <c r="VYS44" s="6"/>
      <c r="VYT44" s="6"/>
      <c r="VYU44" s="6"/>
      <c r="VYV44" s="6"/>
      <c r="VYW44" s="6"/>
      <c r="VYX44" s="6"/>
      <c r="VYY44" s="6"/>
      <c r="VYZ44" s="6"/>
      <c r="VZA44" s="6"/>
      <c r="VZB44" s="6"/>
      <c r="VZC44" s="6"/>
      <c r="VZD44" s="6"/>
      <c r="VZE44" s="6"/>
      <c r="VZF44" s="6"/>
      <c r="VZG44" s="6"/>
      <c r="VZH44" s="6"/>
      <c r="VZI44" s="6"/>
      <c r="VZJ44" s="6"/>
      <c r="VZK44" s="6"/>
      <c r="VZL44" s="6"/>
      <c r="VZM44" s="6"/>
      <c r="VZN44" s="6"/>
      <c r="VZO44" s="6"/>
      <c r="VZP44" s="6"/>
      <c r="VZQ44" s="6"/>
      <c r="VZR44" s="6"/>
      <c r="VZS44" s="6"/>
      <c r="VZT44" s="6"/>
      <c r="VZU44" s="6"/>
      <c r="VZV44" s="6"/>
      <c r="VZW44" s="6"/>
      <c r="VZX44" s="6"/>
      <c r="VZY44" s="6"/>
      <c r="VZZ44" s="6"/>
      <c r="WAA44" s="6"/>
      <c r="WAB44" s="6"/>
      <c r="WAC44" s="6"/>
      <c r="WAD44" s="6"/>
      <c r="WAE44" s="6"/>
      <c r="WAF44" s="6"/>
      <c r="WAG44" s="6"/>
      <c r="WAH44" s="6"/>
      <c r="WAI44" s="6"/>
      <c r="WAJ44" s="6"/>
      <c r="WAK44" s="6"/>
      <c r="WAL44" s="6"/>
      <c r="WAM44" s="6"/>
      <c r="WAN44" s="6"/>
      <c r="WAO44" s="6"/>
      <c r="WAP44" s="6"/>
      <c r="WAQ44" s="6"/>
      <c r="WAR44" s="6"/>
      <c r="WAS44" s="6"/>
      <c r="WAT44" s="6"/>
      <c r="WAU44" s="6"/>
      <c r="WAV44" s="6"/>
      <c r="WAW44" s="6"/>
      <c r="WAX44" s="6"/>
      <c r="WAY44" s="6"/>
      <c r="WAZ44" s="6"/>
      <c r="WBA44" s="6"/>
      <c r="WBB44" s="6"/>
      <c r="WBC44" s="6"/>
      <c r="WBD44" s="6"/>
      <c r="WBE44" s="6"/>
      <c r="WBF44" s="6"/>
      <c r="WBG44" s="6"/>
      <c r="WBH44" s="6"/>
      <c r="WBI44" s="6"/>
      <c r="WBJ44" s="6"/>
      <c r="WBK44" s="6"/>
      <c r="WBL44" s="6"/>
      <c r="WBM44" s="6"/>
      <c r="WBN44" s="6"/>
      <c r="WBO44" s="6"/>
      <c r="WBP44" s="6"/>
      <c r="WBQ44" s="6"/>
      <c r="WBR44" s="6"/>
      <c r="WBS44" s="6"/>
      <c r="WBT44" s="6"/>
      <c r="WBU44" s="6"/>
      <c r="WBV44" s="6"/>
      <c r="WBW44" s="6"/>
      <c r="WBX44" s="6"/>
      <c r="WBY44" s="6"/>
      <c r="WBZ44" s="6"/>
      <c r="WCA44" s="6"/>
      <c r="WCB44" s="6"/>
      <c r="WCC44" s="6"/>
      <c r="WCD44" s="6"/>
      <c r="WCE44" s="6"/>
      <c r="WCF44" s="6"/>
      <c r="WCG44" s="6"/>
      <c r="WCH44" s="6"/>
      <c r="WCI44" s="6"/>
      <c r="WCJ44" s="6"/>
      <c r="WCK44" s="6"/>
      <c r="WCL44" s="6"/>
      <c r="WCM44" s="6"/>
      <c r="WCN44" s="6"/>
      <c r="WCO44" s="6"/>
      <c r="WCP44" s="6"/>
      <c r="WCQ44" s="6"/>
      <c r="WCR44" s="6"/>
      <c r="WCS44" s="6"/>
      <c r="WCT44" s="6"/>
      <c r="WCU44" s="6"/>
      <c r="WCV44" s="6"/>
      <c r="WCW44" s="6"/>
      <c r="WCX44" s="6"/>
      <c r="WCY44" s="6"/>
      <c r="WCZ44" s="6"/>
      <c r="WDA44" s="6"/>
      <c r="WDB44" s="6"/>
      <c r="WDC44" s="6"/>
      <c r="WDD44" s="6"/>
      <c r="WDE44" s="6"/>
      <c r="WDF44" s="6"/>
      <c r="WDG44" s="6"/>
      <c r="WDH44" s="6"/>
      <c r="WDI44" s="6"/>
      <c r="WDJ44" s="6"/>
      <c r="WDK44" s="6"/>
      <c r="WDL44" s="6"/>
      <c r="WDM44" s="6"/>
      <c r="WDN44" s="6"/>
      <c r="WDO44" s="6"/>
      <c r="WDP44" s="6"/>
      <c r="WDQ44" s="6"/>
      <c r="WDR44" s="6"/>
      <c r="WDS44" s="6"/>
      <c r="WDT44" s="6"/>
      <c r="WDU44" s="6"/>
      <c r="WDV44" s="6"/>
      <c r="WDW44" s="6"/>
      <c r="WDX44" s="6"/>
      <c r="WDY44" s="6"/>
      <c r="WDZ44" s="6"/>
      <c r="WEA44" s="6"/>
      <c r="WEB44" s="6"/>
      <c r="WEC44" s="6"/>
      <c r="WED44" s="6"/>
      <c r="WEE44" s="6"/>
      <c r="WEF44" s="6"/>
      <c r="WEG44" s="6"/>
      <c r="WEH44" s="6"/>
      <c r="WEI44" s="6"/>
      <c r="WEJ44" s="6"/>
      <c r="WEK44" s="6"/>
      <c r="WEL44" s="6"/>
      <c r="WEM44" s="6"/>
      <c r="WEN44" s="6"/>
      <c r="WEO44" s="6"/>
      <c r="WEP44" s="6"/>
      <c r="WEQ44" s="6"/>
      <c r="WER44" s="6"/>
      <c r="WES44" s="6"/>
      <c r="WET44" s="6"/>
      <c r="WEU44" s="6"/>
      <c r="WEV44" s="6"/>
      <c r="WEW44" s="6"/>
      <c r="WEX44" s="6"/>
      <c r="WEY44" s="6"/>
      <c r="WEZ44" s="6"/>
      <c r="WFA44" s="6"/>
      <c r="WFB44" s="6"/>
      <c r="WFC44" s="6"/>
      <c r="WFD44" s="6"/>
      <c r="WFE44" s="6"/>
      <c r="WFF44" s="6"/>
      <c r="WFG44" s="6"/>
      <c r="WFH44" s="6"/>
      <c r="WFI44" s="6"/>
      <c r="WFJ44" s="6"/>
      <c r="WFK44" s="6"/>
      <c r="WFL44" s="6"/>
      <c r="WFM44" s="6"/>
      <c r="WFN44" s="6"/>
      <c r="WFO44" s="6"/>
      <c r="WFP44" s="6"/>
      <c r="WFQ44" s="6"/>
      <c r="WFR44" s="6"/>
      <c r="WFS44" s="6"/>
      <c r="WFT44" s="6"/>
      <c r="WFU44" s="6"/>
      <c r="WFV44" s="6"/>
      <c r="WFW44" s="6"/>
      <c r="WFX44" s="6"/>
      <c r="WFY44" s="6"/>
      <c r="WFZ44" s="6"/>
      <c r="WGA44" s="6"/>
      <c r="WGB44" s="6"/>
      <c r="WGC44" s="6"/>
      <c r="WGD44" s="6"/>
      <c r="WGE44" s="6"/>
      <c r="WGF44" s="6"/>
      <c r="WGG44" s="6"/>
      <c r="WGH44" s="6"/>
      <c r="WGI44" s="6"/>
      <c r="WGJ44" s="6"/>
      <c r="WGK44" s="6"/>
      <c r="WGL44" s="6"/>
      <c r="WGM44" s="6"/>
      <c r="WGN44" s="6"/>
      <c r="WGO44" s="6"/>
      <c r="WGP44" s="6"/>
      <c r="WGQ44" s="6"/>
      <c r="WGR44" s="6"/>
      <c r="WGS44" s="6"/>
      <c r="WGT44" s="6"/>
      <c r="WGU44" s="6"/>
      <c r="WGV44" s="6"/>
      <c r="WGW44" s="6"/>
      <c r="WGX44" s="6"/>
      <c r="WGY44" s="6"/>
      <c r="WGZ44" s="6"/>
      <c r="WHA44" s="6"/>
      <c r="WHB44" s="6"/>
      <c r="WHC44" s="6"/>
      <c r="WHD44" s="6"/>
      <c r="WHE44" s="6"/>
      <c r="WHF44" s="6"/>
      <c r="WHG44" s="6"/>
      <c r="WHH44" s="6"/>
      <c r="WHI44" s="6"/>
      <c r="WHJ44" s="6"/>
      <c r="WHK44" s="6"/>
      <c r="WHL44" s="6"/>
      <c r="WHM44" s="6"/>
      <c r="WHN44" s="6"/>
      <c r="WHO44" s="6"/>
      <c r="WHP44" s="6"/>
      <c r="WHQ44" s="6"/>
      <c r="WHR44" s="6"/>
      <c r="WHS44" s="6"/>
      <c r="WHT44" s="6"/>
      <c r="WHU44" s="6"/>
      <c r="WHV44" s="6"/>
      <c r="WHW44" s="6"/>
      <c r="WHX44" s="6"/>
      <c r="WHY44" s="6"/>
      <c r="WHZ44" s="6"/>
      <c r="WIA44" s="6"/>
      <c r="WIB44" s="6"/>
      <c r="WIC44" s="6"/>
      <c r="WID44" s="6"/>
      <c r="WIE44" s="6"/>
      <c r="WIF44" s="6"/>
      <c r="WIG44" s="6"/>
      <c r="WIH44" s="6"/>
      <c r="WII44" s="6"/>
      <c r="WIJ44" s="6"/>
      <c r="WIK44" s="6"/>
      <c r="WIL44" s="6"/>
      <c r="WIM44" s="6"/>
      <c r="WIN44" s="6"/>
      <c r="WIO44" s="6"/>
      <c r="WIP44" s="6"/>
      <c r="WIQ44" s="6"/>
      <c r="WIR44" s="6"/>
      <c r="WIS44" s="6"/>
      <c r="WIT44" s="6"/>
      <c r="WIU44" s="6"/>
      <c r="WIV44" s="6"/>
      <c r="WIW44" s="6"/>
      <c r="WIX44" s="6"/>
      <c r="WIY44" s="6"/>
      <c r="WIZ44" s="6"/>
      <c r="WJA44" s="6"/>
      <c r="WJB44" s="6"/>
      <c r="WJC44" s="6"/>
      <c r="WJD44" s="6"/>
      <c r="WJE44" s="6"/>
      <c r="WJF44" s="6"/>
      <c r="WJG44" s="6"/>
      <c r="WJH44" s="6"/>
      <c r="WJI44" s="6"/>
      <c r="WJJ44" s="6"/>
      <c r="WJK44" s="6"/>
      <c r="WJL44" s="6"/>
      <c r="WJM44" s="6"/>
      <c r="WJN44" s="6"/>
      <c r="WJO44" s="6"/>
      <c r="WJP44" s="6"/>
      <c r="WJQ44" s="6"/>
      <c r="WJR44" s="6"/>
      <c r="WJS44" s="6"/>
      <c r="WJT44" s="6"/>
      <c r="WJU44" s="6"/>
      <c r="WJV44" s="6"/>
      <c r="WJW44" s="6"/>
      <c r="WJX44" s="6"/>
      <c r="WJY44" s="6"/>
      <c r="WJZ44" s="6"/>
      <c r="WKA44" s="6"/>
      <c r="WKB44" s="6"/>
      <c r="WKC44" s="6"/>
      <c r="WKD44" s="6"/>
      <c r="WKE44" s="6"/>
      <c r="WKF44" s="6"/>
      <c r="WKG44" s="6"/>
      <c r="WKH44" s="6"/>
      <c r="WKI44" s="6"/>
      <c r="WKJ44" s="6"/>
      <c r="WKK44" s="6"/>
      <c r="WKL44" s="6"/>
      <c r="WKM44" s="6"/>
      <c r="WKN44" s="6"/>
      <c r="WKO44" s="6"/>
      <c r="WKP44" s="6"/>
      <c r="WKQ44" s="6"/>
      <c r="WKR44" s="6"/>
      <c r="WKS44" s="6"/>
      <c r="WKT44" s="6"/>
      <c r="WKU44" s="6"/>
      <c r="WKV44" s="6"/>
      <c r="WKW44" s="6"/>
      <c r="WKX44" s="6"/>
      <c r="WKY44" s="6"/>
      <c r="WKZ44" s="6"/>
      <c r="WLA44" s="6"/>
      <c r="WLB44" s="6"/>
      <c r="WLC44" s="6"/>
      <c r="WLD44" s="6"/>
      <c r="WLE44" s="6"/>
      <c r="WLF44" s="6"/>
      <c r="WLG44" s="6"/>
      <c r="WLH44" s="6"/>
      <c r="WLI44" s="6"/>
      <c r="WLJ44" s="6"/>
      <c r="WLK44" s="6"/>
      <c r="WLL44" s="6"/>
      <c r="WLM44" s="6"/>
      <c r="WLN44" s="6"/>
      <c r="WLO44" s="6"/>
      <c r="WLP44" s="6"/>
      <c r="WLQ44" s="6"/>
      <c r="WLR44" s="6"/>
      <c r="WLS44" s="6"/>
      <c r="WLT44" s="6"/>
      <c r="WLU44" s="6"/>
      <c r="WLV44" s="6"/>
      <c r="WLW44" s="6"/>
      <c r="WLX44" s="6"/>
      <c r="WLY44" s="6"/>
      <c r="WLZ44" s="6"/>
      <c r="WMA44" s="6"/>
      <c r="WMB44" s="6"/>
      <c r="WMC44" s="6"/>
      <c r="WMD44" s="6"/>
      <c r="WME44" s="6"/>
      <c r="WMF44" s="6"/>
      <c r="WMG44" s="6"/>
      <c r="WMH44" s="6"/>
      <c r="WMI44" s="6"/>
      <c r="WMJ44" s="6"/>
      <c r="WMK44" s="6"/>
      <c r="WML44" s="6"/>
      <c r="WMM44" s="6"/>
      <c r="WMN44" s="6"/>
      <c r="WMO44" s="6"/>
      <c r="WMP44" s="6"/>
      <c r="WMQ44" s="6"/>
      <c r="WMR44" s="6"/>
      <c r="WMS44" s="6"/>
      <c r="WMT44" s="6"/>
      <c r="WMU44" s="6"/>
      <c r="WMV44" s="6"/>
      <c r="WMW44" s="6"/>
      <c r="WMX44" s="6"/>
      <c r="WMY44" s="6"/>
      <c r="WMZ44" s="6"/>
      <c r="WNA44" s="6"/>
      <c r="WNB44" s="6"/>
      <c r="WNC44" s="6"/>
      <c r="WND44" s="6"/>
      <c r="WNE44" s="6"/>
      <c r="WNF44" s="6"/>
      <c r="WNG44" s="6"/>
      <c r="WNH44" s="6"/>
      <c r="WNI44" s="6"/>
      <c r="WNJ44" s="6"/>
      <c r="WNK44" s="6"/>
      <c r="WNL44" s="6"/>
      <c r="WNM44" s="6"/>
      <c r="WNN44" s="6"/>
      <c r="WNO44" s="6"/>
      <c r="WNP44" s="6"/>
      <c r="WNQ44" s="6"/>
      <c r="WNR44" s="6"/>
      <c r="WNS44" s="6"/>
      <c r="WNT44" s="6"/>
      <c r="WNU44" s="6"/>
      <c r="WNV44" s="6"/>
      <c r="WNW44" s="6"/>
      <c r="WNX44" s="6"/>
      <c r="WNY44" s="6"/>
      <c r="WNZ44" s="6"/>
      <c r="WOA44" s="6"/>
      <c r="WOB44" s="6"/>
      <c r="WOC44" s="6"/>
      <c r="WOD44" s="6"/>
      <c r="WOE44" s="6"/>
      <c r="WOF44" s="6"/>
      <c r="WOG44" s="6"/>
      <c r="WOH44" s="6"/>
      <c r="WOI44" s="6"/>
      <c r="WOJ44" s="6"/>
      <c r="WOK44" s="6"/>
      <c r="WOL44" s="6"/>
      <c r="WOM44" s="6"/>
      <c r="WON44" s="6"/>
      <c r="WOO44" s="6"/>
      <c r="WOP44" s="6"/>
      <c r="WOQ44" s="6"/>
      <c r="WOR44" s="6"/>
      <c r="WOS44" s="6"/>
      <c r="WOT44" s="6"/>
      <c r="WOU44" s="6"/>
      <c r="WOV44" s="6"/>
      <c r="WOW44" s="6"/>
      <c r="WOX44" s="6"/>
      <c r="WOY44" s="6"/>
      <c r="WOZ44" s="6"/>
      <c r="WPA44" s="6"/>
      <c r="WPB44" s="6"/>
      <c r="WPC44" s="6"/>
      <c r="WPD44" s="6"/>
      <c r="WPE44" s="6"/>
      <c r="WPF44" s="6"/>
      <c r="WPG44" s="6"/>
      <c r="WPH44" s="6"/>
      <c r="WPI44" s="6"/>
      <c r="WPJ44" s="6"/>
      <c r="WPK44" s="6"/>
      <c r="WPL44" s="6"/>
      <c r="WPM44" s="6"/>
      <c r="WPN44" s="6"/>
      <c r="WPO44" s="6"/>
      <c r="WPP44" s="6"/>
      <c r="WPQ44" s="6"/>
      <c r="WPR44" s="6"/>
      <c r="WPS44" s="6"/>
      <c r="WPT44" s="6"/>
      <c r="WPU44" s="6"/>
      <c r="WPV44" s="6"/>
      <c r="WPW44" s="6"/>
      <c r="WPX44" s="6"/>
      <c r="WPY44" s="6"/>
      <c r="WPZ44" s="6"/>
      <c r="WQA44" s="6"/>
      <c r="WQB44" s="6"/>
      <c r="WQC44" s="6"/>
      <c r="WQD44" s="6"/>
      <c r="WQE44" s="6"/>
      <c r="WQF44" s="6"/>
      <c r="WQG44" s="6"/>
      <c r="WQH44" s="6"/>
      <c r="WQI44" s="6"/>
      <c r="WQJ44" s="6"/>
      <c r="WQK44" s="6"/>
      <c r="WQL44" s="6"/>
      <c r="WQM44" s="6"/>
      <c r="WQN44" s="6"/>
      <c r="WQO44" s="6"/>
      <c r="WQP44" s="6"/>
      <c r="WQQ44" s="6"/>
      <c r="WQR44" s="6"/>
      <c r="WQS44" s="6"/>
      <c r="WQT44" s="6"/>
      <c r="WQU44" s="6"/>
      <c r="WQV44" s="6"/>
      <c r="WQW44" s="6"/>
      <c r="WQX44" s="6"/>
      <c r="WQY44" s="6"/>
      <c r="WQZ44" s="6"/>
      <c r="WRA44" s="6"/>
      <c r="WRB44" s="6"/>
      <c r="WRC44" s="6"/>
      <c r="WRD44" s="6"/>
      <c r="WRE44" s="6"/>
      <c r="WRF44" s="6"/>
      <c r="WRG44" s="6"/>
      <c r="WRH44" s="6"/>
      <c r="WRI44" s="6"/>
      <c r="WRJ44" s="6"/>
      <c r="WRK44" s="6"/>
      <c r="WRL44" s="6"/>
      <c r="WRM44" s="6"/>
      <c r="WRN44" s="6"/>
      <c r="WRO44" s="6"/>
      <c r="WRP44" s="6"/>
      <c r="WRQ44" s="6"/>
      <c r="WRR44" s="6"/>
      <c r="WRS44" s="6"/>
      <c r="WRT44" s="6"/>
      <c r="WRU44" s="6"/>
      <c r="WRV44" s="6"/>
      <c r="WRW44" s="6"/>
      <c r="WRX44" s="6"/>
      <c r="WRY44" s="6"/>
      <c r="WRZ44" s="6"/>
      <c r="WSA44" s="6"/>
      <c r="WSB44" s="6"/>
      <c r="WSC44" s="6"/>
      <c r="WSD44" s="6"/>
      <c r="WSE44" s="6"/>
      <c r="WSF44" s="6"/>
      <c r="WSG44" s="6"/>
      <c r="WSH44" s="6"/>
      <c r="WSI44" s="6"/>
      <c r="WSJ44" s="6"/>
      <c r="WSK44" s="6"/>
      <c r="WSL44" s="6"/>
      <c r="WSM44" s="6"/>
      <c r="WSN44" s="6"/>
      <c r="WSO44" s="6"/>
      <c r="WSP44" s="6"/>
      <c r="WSQ44" s="6"/>
      <c r="WSR44" s="6"/>
      <c r="WSS44" s="6"/>
      <c r="WST44" s="6"/>
      <c r="WSU44" s="6"/>
      <c r="WSV44" s="6"/>
      <c r="WSW44" s="6"/>
      <c r="WSX44" s="6"/>
      <c r="WSY44" s="6"/>
      <c r="WSZ44" s="6"/>
      <c r="WTA44" s="6"/>
      <c r="WTB44" s="6"/>
      <c r="WTC44" s="6"/>
      <c r="WTD44" s="6"/>
      <c r="WTE44" s="6"/>
      <c r="WTF44" s="6"/>
      <c r="WTG44" s="6"/>
      <c r="WTH44" s="6"/>
      <c r="WTI44" s="6"/>
      <c r="WTJ44" s="6"/>
      <c r="WTK44" s="6"/>
      <c r="WTL44" s="6"/>
      <c r="WTM44" s="6"/>
      <c r="WTN44" s="6"/>
      <c r="WTO44" s="6"/>
      <c r="WTP44" s="6"/>
      <c r="WTQ44" s="6"/>
      <c r="WTR44" s="6"/>
      <c r="WTS44" s="6"/>
      <c r="WTT44" s="6"/>
      <c r="WTU44" s="6"/>
      <c r="WTV44" s="6"/>
      <c r="WTW44" s="6"/>
      <c r="WTX44" s="6"/>
      <c r="WTY44" s="6"/>
      <c r="WTZ44" s="6"/>
      <c r="WUA44" s="6"/>
      <c r="WUB44" s="6"/>
      <c r="WUC44" s="6"/>
      <c r="WUD44" s="6"/>
      <c r="WUE44" s="6"/>
      <c r="WUF44" s="6"/>
      <c r="WUG44" s="6"/>
      <c r="WUH44" s="6"/>
      <c r="WUI44" s="6"/>
      <c r="WUJ44" s="6"/>
      <c r="WUK44" s="6"/>
      <c r="WUL44" s="6"/>
      <c r="WUM44" s="6"/>
      <c r="WUN44" s="6"/>
      <c r="WUO44" s="6"/>
      <c r="WUP44" s="6"/>
      <c r="WUQ44" s="6"/>
      <c r="WUR44" s="6"/>
      <c r="WUS44" s="6"/>
      <c r="WUT44" s="6"/>
      <c r="WUU44" s="6"/>
      <c r="WUV44" s="6"/>
      <c r="WUW44" s="6"/>
      <c r="WUX44" s="6"/>
      <c r="WUY44" s="6"/>
      <c r="WUZ44" s="6"/>
      <c r="WVA44" s="6"/>
      <c r="WVB44" s="6"/>
      <c r="WVC44" s="6"/>
      <c r="WVD44" s="6"/>
      <c r="WVE44" s="6"/>
      <c r="WVF44" s="6"/>
      <c r="WVG44" s="6"/>
      <c r="WVH44" s="6"/>
      <c r="WVI44" s="6"/>
      <c r="WVJ44" s="6"/>
      <c r="WVK44" s="6"/>
      <c r="WVL44" s="6"/>
      <c r="WVM44" s="6"/>
      <c r="WVN44" s="6"/>
      <c r="WVO44" s="6"/>
      <c r="WVP44" s="6"/>
      <c r="WVQ44" s="6"/>
      <c r="WVR44" s="6"/>
      <c r="WVS44" s="6"/>
      <c r="WVT44" s="6"/>
      <c r="WVU44" s="6"/>
      <c r="WVV44" s="6"/>
      <c r="WVW44" s="6"/>
      <c r="WVX44" s="6"/>
      <c r="WVY44" s="6"/>
      <c r="WVZ44" s="6"/>
      <c r="WWA44" s="6"/>
      <c r="WWB44" s="6"/>
      <c r="WWC44" s="6"/>
      <c r="WWD44" s="6"/>
      <c r="WWE44" s="6"/>
      <c r="WWF44" s="6"/>
      <c r="WWG44" s="6"/>
      <c r="WWH44" s="6"/>
      <c r="WWI44" s="6"/>
      <c r="WWJ44" s="6"/>
      <c r="WWK44" s="6"/>
      <c r="WWL44" s="6"/>
      <c r="WWM44" s="6"/>
      <c r="WWN44" s="6"/>
      <c r="WWO44" s="6"/>
      <c r="WWP44" s="6"/>
      <c r="WWQ44" s="6"/>
      <c r="WWR44" s="6"/>
      <c r="WWS44" s="6"/>
      <c r="WWT44" s="6"/>
      <c r="WWU44" s="6"/>
      <c r="WWV44" s="6"/>
      <c r="WWW44" s="6"/>
      <c r="WWX44" s="6"/>
      <c r="WWY44" s="6"/>
      <c r="WWZ44" s="6"/>
      <c r="WXA44" s="6"/>
      <c r="WXB44" s="6"/>
      <c r="WXC44" s="6"/>
      <c r="WXD44" s="6"/>
      <c r="WXE44" s="6"/>
      <c r="WXF44" s="6"/>
      <c r="WXG44" s="6"/>
      <c r="WXH44" s="6"/>
      <c r="WXI44" s="6"/>
      <c r="WXJ44" s="6"/>
      <c r="WXK44" s="6"/>
      <c r="WXL44" s="6"/>
      <c r="WXM44" s="6"/>
      <c r="WXN44" s="6"/>
      <c r="WXO44" s="6"/>
      <c r="WXP44" s="6"/>
      <c r="WXQ44" s="6"/>
      <c r="WXR44" s="6"/>
      <c r="WXS44" s="6"/>
      <c r="WXT44" s="6"/>
      <c r="WXU44" s="6"/>
      <c r="WXV44" s="6"/>
      <c r="WXW44" s="6"/>
      <c r="WXX44" s="6"/>
      <c r="WXY44" s="6"/>
      <c r="WXZ44" s="6"/>
      <c r="WYA44" s="6"/>
      <c r="WYB44" s="6"/>
      <c r="WYC44" s="6"/>
      <c r="WYD44" s="6"/>
      <c r="WYE44" s="6"/>
      <c r="WYF44" s="6"/>
      <c r="WYG44" s="6"/>
      <c r="WYH44" s="6"/>
      <c r="WYI44" s="6"/>
      <c r="WYJ44" s="6"/>
      <c r="WYK44" s="6"/>
      <c r="WYL44" s="6"/>
      <c r="WYM44" s="6"/>
      <c r="WYN44" s="6"/>
      <c r="WYO44" s="6"/>
      <c r="WYP44" s="6"/>
      <c r="WYQ44" s="6"/>
      <c r="WYR44" s="6"/>
      <c r="WYS44" s="6"/>
      <c r="WYT44" s="6"/>
      <c r="WYU44" s="6"/>
      <c r="WYV44" s="6"/>
      <c r="WYW44" s="6"/>
      <c r="WYX44" s="6"/>
      <c r="WYY44" s="6"/>
      <c r="WYZ44" s="6"/>
      <c r="WZA44" s="6"/>
      <c r="WZB44" s="6"/>
      <c r="WZC44" s="6"/>
      <c r="WZD44" s="6"/>
      <c r="WZE44" s="6"/>
      <c r="WZF44" s="6"/>
      <c r="WZG44" s="6"/>
      <c r="WZH44" s="6"/>
      <c r="WZI44" s="6"/>
      <c r="WZJ44" s="6"/>
      <c r="WZK44" s="6"/>
      <c r="WZL44" s="6"/>
      <c r="WZM44" s="6"/>
      <c r="WZN44" s="6"/>
      <c r="WZO44" s="6"/>
      <c r="WZP44" s="6"/>
      <c r="WZQ44" s="6"/>
      <c r="WZR44" s="6"/>
      <c r="WZS44" s="6"/>
      <c r="WZT44" s="6"/>
      <c r="WZU44" s="6"/>
      <c r="WZV44" s="6"/>
      <c r="WZW44" s="6"/>
      <c r="WZX44" s="6"/>
      <c r="WZY44" s="6"/>
      <c r="WZZ44" s="6"/>
      <c r="XAA44" s="6"/>
      <c r="XAB44" s="6"/>
      <c r="XAC44" s="6"/>
      <c r="XAD44" s="6"/>
      <c r="XAE44" s="6"/>
      <c r="XAF44" s="6"/>
      <c r="XAG44" s="6"/>
      <c r="XAH44" s="6"/>
      <c r="XAI44" s="6"/>
      <c r="XAJ44" s="6"/>
      <c r="XAK44" s="6"/>
      <c r="XAL44" s="6"/>
      <c r="XAM44" s="6"/>
      <c r="XAN44" s="6"/>
      <c r="XAO44" s="6"/>
      <c r="XAP44" s="6"/>
      <c r="XAQ44" s="6"/>
      <c r="XAR44" s="6"/>
      <c r="XAS44" s="6"/>
      <c r="XAT44" s="6"/>
      <c r="XAU44" s="6"/>
      <c r="XAV44" s="6"/>
      <c r="XAW44" s="6"/>
      <c r="XAX44" s="6"/>
      <c r="XAY44" s="6"/>
      <c r="XAZ44" s="6"/>
      <c r="XBA44" s="6"/>
      <c r="XBB44" s="6"/>
      <c r="XBC44" s="6"/>
      <c r="XBD44" s="6"/>
      <c r="XBE44" s="6"/>
      <c r="XBF44" s="6"/>
      <c r="XBG44" s="6"/>
      <c r="XBH44" s="6"/>
      <c r="XBI44" s="6"/>
      <c r="XBJ44" s="6"/>
      <c r="XBK44" s="6"/>
      <c r="XBL44" s="6"/>
      <c r="XBM44" s="6"/>
      <c r="XBN44" s="6"/>
      <c r="XBO44" s="6"/>
      <c r="XBP44" s="6"/>
      <c r="XBQ44" s="6"/>
      <c r="XBR44" s="6"/>
      <c r="XBS44" s="6"/>
      <c r="XBT44" s="6"/>
      <c r="XBU44" s="6"/>
      <c r="XBV44" s="6"/>
      <c r="XBW44" s="6"/>
      <c r="XBX44" s="6"/>
      <c r="XBY44" s="6"/>
      <c r="XBZ44" s="6"/>
      <c r="XCA44" s="6"/>
      <c r="XCB44" s="6"/>
      <c r="XCC44" s="6"/>
      <c r="XCD44" s="6"/>
      <c r="XCE44" s="6"/>
      <c r="XCF44" s="6"/>
      <c r="XCG44" s="6"/>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c r="XDZ44" s="6"/>
      <c r="XEA44" s="6"/>
      <c r="XEB44" s="6"/>
      <c r="XEC44" s="6"/>
      <c r="XED44" s="6"/>
      <c r="XEE44" s="6"/>
      <c r="XEF44" s="6"/>
      <c r="XEG44" s="6"/>
      <c r="XEH44" s="6"/>
      <c r="XEI44" s="6"/>
      <c r="XEJ44" s="6"/>
      <c r="XEK44" s="6"/>
      <c r="XEL44" s="6"/>
      <c r="XEM44" s="6"/>
      <c r="XEN44" s="6"/>
      <c r="XEO44" s="6"/>
      <c r="XEP44" s="6"/>
      <c r="XEQ44" s="6"/>
      <c r="XER44" s="6"/>
      <c r="XES44" s="6"/>
      <c r="XET44" s="6"/>
      <c r="XEU44" s="6"/>
      <c r="XEV44" s="6"/>
      <c r="XEW44" s="6"/>
      <c r="XEX44" s="6"/>
      <c r="XEY44" s="6"/>
      <c r="XEZ44" s="6"/>
      <c r="XFA44" s="6"/>
      <c r="XFB44" s="6"/>
      <c r="XFC44" s="6"/>
    </row>
    <row r="45" s="5" customFormat="1" ht="409" customHeight="1" spans="1:25">
      <c r="A45" s="31">
        <v>39</v>
      </c>
      <c r="B45" s="33" t="s">
        <v>271</v>
      </c>
      <c r="C45" s="33" t="s">
        <v>272</v>
      </c>
      <c r="D45" s="33" t="s">
        <v>32</v>
      </c>
      <c r="E45" s="33" t="s">
        <v>273</v>
      </c>
      <c r="F45" s="33" t="s">
        <v>34</v>
      </c>
      <c r="G45" s="39" t="s">
        <v>274</v>
      </c>
      <c r="H45" s="40" t="s">
        <v>275</v>
      </c>
      <c r="I45" s="33" t="s">
        <v>229</v>
      </c>
      <c r="J45" s="33">
        <v>23829.75</v>
      </c>
      <c r="K45" s="48">
        <f>L45</f>
        <v>1054.076473</v>
      </c>
      <c r="L45" s="48">
        <f>M45+O45</f>
        <v>1054.076473</v>
      </c>
      <c r="M45" s="48">
        <v>659.859871</v>
      </c>
      <c r="N45" s="48"/>
      <c r="O45" s="48">
        <v>394.216602</v>
      </c>
      <c r="P45" s="57"/>
      <c r="Q45" s="57"/>
      <c r="R45" s="57"/>
      <c r="S45" s="57"/>
      <c r="T45" s="57"/>
      <c r="U45" s="48"/>
      <c r="V45" s="33" t="s">
        <v>276</v>
      </c>
      <c r="W45" s="33" t="s">
        <v>277</v>
      </c>
      <c r="X45" s="33" t="s">
        <v>278</v>
      </c>
      <c r="Y45" s="33"/>
    </row>
    <row r="46" s="6" customFormat="1" ht="409" customHeight="1" spans="1:25">
      <c r="A46" s="31"/>
      <c r="B46" s="33"/>
      <c r="C46" s="33"/>
      <c r="D46" s="33"/>
      <c r="E46" s="33"/>
      <c r="F46" s="33"/>
      <c r="G46" s="39"/>
      <c r="H46" s="40"/>
      <c r="I46" s="33"/>
      <c r="J46" s="33"/>
      <c r="K46" s="48"/>
      <c r="L46" s="48"/>
      <c r="M46" s="48"/>
      <c r="N46" s="48"/>
      <c r="O46" s="48"/>
      <c r="P46" s="48"/>
      <c r="Q46" s="48"/>
      <c r="R46" s="48"/>
      <c r="S46" s="48"/>
      <c r="T46" s="48"/>
      <c r="U46" s="48"/>
      <c r="V46" s="33"/>
      <c r="W46" s="33"/>
      <c r="X46" s="33"/>
      <c r="Y46" s="33"/>
    </row>
    <row r="47" s="6" customFormat="1" ht="355" customHeight="1" spans="1:25">
      <c r="A47" s="31"/>
      <c r="B47" s="33"/>
      <c r="C47" s="33"/>
      <c r="D47" s="33"/>
      <c r="E47" s="33"/>
      <c r="F47" s="33"/>
      <c r="G47" s="39"/>
      <c r="H47" s="40"/>
      <c r="I47" s="33"/>
      <c r="J47" s="33"/>
      <c r="K47" s="48"/>
      <c r="L47" s="48"/>
      <c r="M47" s="48"/>
      <c r="N47" s="48"/>
      <c r="O47" s="48"/>
      <c r="P47" s="48"/>
      <c r="Q47" s="48"/>
      <c r="R47" s="48"/>
      <c r="S47" s="48"/>
      <c r="T47" s="48"/>
      <c r="U47" s="48"/>
      <c r="V47" s="33"/>
      <c r="W47" s="33"/>
      <c r="X47" s="33"/>
      <c r="Y47" s="33"/>
    </row>
    <row r="48" s="5" customFormat="1" ht="307" customHeight="1" spans="1:25">
      <c r="A48" s="31"/>
      <c r="B48" s="33"/>
      <c r="C48" s="33"/>
      <c r="D48" s="33"/>
      <c r="E48" s="33"/>
      <c r="F48" s="33"/>
      <c r="G48" s="39"/>
      <c r="H48" s="40"/>
      <c r="I48" s="33"/>
      <c r="J48" s="33"/>
      <c r="K48" s="48"/>
      <c r="L48" s="48"/>
      <c r="M48" s="48"/>
      <c r="N48" s="48"/>
      <c r="O48" s="48"/>
      <c r="P48" s="48"/>
      <c r="Q48" s="48"/>
      <c r="R48" s="48"/>
      <c r="S48" s="48"/>
      <c r="T48" s="48"/>
      <c r="U48" s="48"/>
      <c r="V48" s="33"/>
      <c r="W48" s="33"/>
      <c r="X48" s="33"/>
      <c r="Y48" s="33"/>
    </row>
    <row r="49" s="5" customFormat="1" ht="409" customHeight="1" spans="1:25">
      <c r="A49" s="33">
        <v>40</v>
      </c>
      <c r="B49" s="33" t="s">
        <v>279</v>
      </c>
      <c r="C49" s="33" t="s">
        <v>280</v>
      </c>
      <c r="D49" s="33" t="s">
        <v>32</v>
      </c>
      <c r="E49" s="33" t="s">
        <v>226</v>
      </c>
      <c r="F49" s="33" t="s">
        <v>34</v>
      </c>
      <c r="G49" s="41" t="s">
        <v>281</v>
      </c>
      <c r="H49" s="42" t="s">
        <v>282</v>
      </c>
      <c r="I49" s="33" t="s">
        <v>229</v>
      </c>
      <c r="J49" s="33">
        <v>64355.03</v>
      </c>
      <c r="K49" s="48">
        <f>L49</f>
        <v>4504.8521</v>
      </c>
      <c r="L49" s="48">
        <f>M49+O49</f>
        <v>4504.8521</v>
      </c>
      <c r="M49" s="48">
        <v>4504.8521</v>
      </c>
      <c r="N49" s="48"/>
      <c r="O49" s="48"/>
      <c r="P49" s="48"/>
      <c r="Q49" s="48"/>
      <c r="R49" s="48"/>
      <c r="S49" s="48"/>
      <c r="T49" s="48"/>
      <c r="U49" s="48"/>
      <c r="V49" s="33" t="s">
        <v>276</v>
      </c>
      <c r="W49" s="33" t="s">
        <v>283</v>
      </c>
      <c r="X49" s="42" t="s">
        <v>284</v>
      </c>
      <c r="Y49" s="33"/>
    </row>
    <row r="50" s="5" customFormat="1" ht="409" customHeight="1" spans="1:25">
      <c r="A50" s="33"/>
      <c r="B50" s="33"/>
      <c r="C50" s="33"/>
      <c r="D50" s="33"/>
      <c r="E50" s="33"/>
      <c r="F50" s="33"/>
      <c r="G50" s="41"/>
      <c r="H50" s="42"/>
      <c r="I50" s="33"/>
      <c r="J50" s="33"/>
      <c r="K50" s="48"/>
      <c r="L50" s="48"/>
      <c r="M50" s="48"/>
      <c r="N50" s="48"/>
      <c r="O50" s="48"/>
      <c r="P50" s="48"/>
      <c r="Q50" s="48"/>
      <c r="R50" s="48"/>
      <c r="S50" s="48"/>
      <c r="T50" s="48"/>
      <c r="U50" s="48"/>
      <c r="V50" s="33"/>
      <c r="W50" s="33"/>
      <c r="X50" s="42"/>
      <c r="Y50" s="33"/>
    </row>
    <row r="51" s="5" customFormat="1" ht="409" customHeight="1" spans="1:25">
      <c r="A51" s="33"/>
      <c r="B51" s="33"/>
      <c r="C51" s="33"/>
      <c r="D51" s="33"/>
      <c r="E51" s="33"/>
      <c r="F51" s="33"/>
      <c r="G51" s="41"/>
      <c r="H51" s="42"/>
      <c r="I51" s="33"/>
      <c r="J51" s="33"/>
      <c r="K51" s="48"/>
      <c r="L51" s="48"/>
      <c r="M51" s="48"/>
      <c r="N51" s="48"/>
      <c r="O51" s="48"/>
      <c r="P51" s="48"/>
      <c r="Q51" s="48"/>
      <c r="R51" s="48"/>
      <c r="S51" s="48"/>
      <c r="T51" s="48"/>
      <c r="U51" s="48"/>
      <c r="V51" s="33"/>
      <c r="W51" s="33"/>
      <c r="X51" s="42"/>
      <c r="Y51" s="33"/>
    </row>
    <row r="52" s="5" customFormat="1" ht="409" customHeight="1" spans="1:25">
      <c r="A52" s="33"/>
      <c r="B52" s="33"/>
      <c r="C52" s="33"/>
      <c r="D52" s="33"/>
      <c r="E52" s="33"/>
      <c r="F52" s="33"/>
      <c r="G52" s="41"/>
      <c r="H52" s="42"/>
      <c r="I52" s="33"/>
      <c r="J52" s="33"/>
      <c r="K52" s="48"/>
      <c r="L52" s="48"/>
      <c r="M52" s="48"/>
      <c r="N52" s="48"/>
      <c r="O52" s="48"/>
      <c r="P52" s="48"/>
      <c r="Q52" s="48"/>
      <c r="R52" s="48"/>
      <c r="S52" s="48"/>
      <c r="T52" s="48"/>
      <c r="U52" s="48"/>
      <c r="V52" s="33"/>
      <c r="W52" s="33"/>
      <c r="X52" s="42"/>
      <c r="Y52" s="33"/>
    </row>
    <row r="53" s="8" customFormat="1" ht="409" customHeight="1" spans="1:25">
      <c r="A53" s="33">
        <v>41</v>
      </c>
      <c r="B53" s="33" t="s">
        <v>285</v>
      </c>
      <c r="C53" s="33" t="s">
        <v>286</v>
      </c>
      <c r="D53" s="33" t="s">
        <v>32</v>
      </c>
      <c r="E53" s="33" t="s">
        <v>226</v>
      </c>
      <c r="F53" s="33" t="s">
        <v>34</v>
      </c>
      <c r="G53" s="39" t="s">
        <v>287</v>
      </c>
      <c r="H53" s="43" t="s">
        <v>288</v>
      </c>
      <c r="I53" s="33" t="s">
        <v>229</v>
      </c>
      <c r="J53" s="33">
        <v>21623.46</v>
      </c>
      <c r="K53" s="48">
        <f>L53</f>
        <v>1003.003</v>
      </c>
      <c r="L53" s="48">
        <f>M53</f>
        <v>1003.003</v>
      </c>
      <c r="M53" s="48">
        <v>1003.003</v>
      </c>
      <c r="N53" s="48"/>
      <c r="O53" s="48"/>
      <c r="P53" s="48"/>
      <c r="Q53" s="48"/>
      <c r="R53" s="48"/>
      <c r="S53" s="48"/>
      <c r="T53" s="48"/>
      <c r="U53" s="48"/>
      <c r="V53" s="33" t="s">
        <v>289</v>
      </c>
      <c r="W53" s="33" t="s">
        <v>290</v>
      </c>
      <c r="X53" s="42" t="s">
        <v>291</v>
      </c>
      <c r="Y53" s="66"/>
    </row>
    <row r="54" s="6" customFormat="1" ht="409" customHeight="1" spans="1:25">
      <c r="A54" s="33"/>
      <c r="B54" s="33"/>
      <c r="C54" s="33"/>
      <c r="D54" s="33"/>
      <c r="E54" s="33"/>
      <c r="F54" s="33"/>
      <c r="G54" s="39"/>
      <c r="H54" s="43"/>
      <c r="I54" s="33"/>
      <c r="J54" s="33"/>
      <c r="K54" s="48"/>
      <c r="L54" s="48"/>
      <c r="M54" s="48"/>
      <c r="N54" s="48"/>
      <c r="O54" s="48"/>
      <c r="P54" s="48"/>
      <c r="Q54" s="48"/>
      <c r="R54" s="48"/>
      <c r="S54" s="48"/>
      <c r="T54" s="48"/>
      <c r="U54" s="48"/>
      <c r="V54" s="33"/>
      <c r="W54" s="33"/>
      <c r="X54" s="42"/>
      <c r="Y54" s="66"/>
    </row>
    <row r="55" s="6" customFormat="1" ht="409" customHeight="1" spans="1:25">
      <c r="A55" s="33"/>
      <c r="B55" s="33"/>
      <c r="C55" s="33"/>
      <c r="D55" s="33"/>
      <c r="E55" s="33"/>
      <c r="F55" s="33"/>
      <c r="G55" s="39"/>
      <c r="H55" s="43"/>
      <c r="I55" s="33"/>
      <c r="J55" s="33"/>
      <c r="K55" s="48"/>
      <c r="L55" s="48"/>
      <c r="M55" s="48"/>
      <c r="N55" s="48"/>
      <c r="O55" s="48"/>
      <c r="P55" s="48"/>
      <c r="Q55" s="48"/>
      <c r="R55" s="48"/>
      <c r="S55" s="48"/>
      <c r="T55" s="48"/>
      <c r="U55" s="48"/>
      <c r="V55" s="33"/>
      <c r="W55" s="33"/>
      <c r="X55" s="42"/>
      <c r="Y55" s="66"/>
    </row>
    <row r="56" s="7" customFormat="1" ht="350" customHeight="1" spans="1:25">
      <c r="A56" s="33">
        <v>42</v>
      </c>
      <c r="B56" s="33" t="s">
        <v>292</v>
      </c>
      <c r="C56" s="33" t="s">
        <v>293</v>
      </c>
      <c r="D56" s="33" t="s">
        <v>32</v>
      </c>
      <c r="E56" s="33" t="s">
        <v>294</v>
      </c>
      <c r="F56" s="33" t="s">
        <v>34</v>
      </c>
      <c r="G56" s="33" t="s">
        <v>295</v>
      </c>
      <c r="H56" s="34" t="s">
        <v>296</v>
      </c>
      <c r="I56" s="33" t="s">
        <v>297</v>
      </c>
      <c r="J56" s="33">
        <v>1370.88</v>
      </c>
      <c r="K56" s="48">
        <f>L56</f>
        <v>414.482196</v>
      </c>
      <c r="L56" s="48">
        <f>M56</f>
        <v>414.482196</v>
      </c>
      <c r="M56" s="48">
        <v>414.482196</v>
      </c>
      <c r="N56" s="48"/>
      <c r="O56" s="48"/>
      <c r="P56" s="48"/>
      <c r="Q56" s="48"/>
      <c r="R56" s="48"/>
      <c r="S56" s="48"/>
      <c r="T56" s="48"/>
      <c r="U56" s="48"/>
      <c r="V56" s="33" t="s">
        <v>158</v>
      </c>
      <c r="W56" s="33" t="s">
        <v>159</v>
      </c>
      <c r="X56" s="42" t="s">
        <v>298</v>
      </c>
      <c r="Y56" s="33"/>
    </row>
    <row r="57" s="7" customFormat="1" ht="367" customHeight="1" spans="1:25">
      <c r="A57" s="33">
        <v>43</v>
      </c>
      <c r="B57" s="33" t="s">
        <v>299</v>
      </c>
      <c r="C57" s="33" t="s">
        <v>300</v>
      </c>
      <c r="D57" s="33" t="s">
        <v>32</v>
      </c>
      <c r="E57" s="33" t="s">
        <v>294</v>
      </c>
      <c r="F57" s="33" t="s">
        <v>34</v>
      </c>
      <c r="G57" s="33" t="s">
        <v>301</v>
      </c>
      <c r="H57" s="34" t="s">
        <v>302</v>
      </c>
      <c r="I57" s="33" t="s">
        <v>297</v>
      </c>
      <c r="J57" s="33">
        <v>530</v>
      </c>
      <c r="K57" s="48">
        <f>L57</f>
        <v>153.104131</v>
      </c>
      <c r="L57" s="48">
        <f>M57</f>
        <v>153.104131</v>
      </c>
      <c r="M57" s="48">
        <v>153.104131</v>
      </c>
      <c r="N57" s="48"/>
      <c r="O57" s="48"/>
      <c r="P57" s="48"/>
      <c r="Q57" s="48"/>
      <c r="R57" s="48"/>
      <c r="S57" s="48"/>
      <c r="T57" s="48"/>
      <c r="U57" s="48"/>
      <c r="V57" s="33" t="s">
        <v>303</v>
      </c>
      <c r="W57" s="33" t="s">
        <v>304</v>
      </c>
      <c r="X57" s="42" t="s">
        <v>298</v>
      </c>
      <c r="Y57" s="33"/>
    </row>
    <row r="58" s="7" customFormat="1" ht="403" customHeight="1" spans="1:25">
      <c r="A58" s="33">
        <v>44</v>
      </c>
      <c r="B58" s="33" t="s">
        <v>305</v>
      </c>
      <c r="C58" s="33" t="s">
        <v>306</v>
      </c>
      <c r="D58" s="33" t="s">
        <v>32</v>
      </c>
      <c r="E58" s="33" t="s">
        <v>226</v>
      </c>
      <c r="F58" s="33" t="s">
        <v>34</v>
      </c>
      <c r="G58" s="33" t="s">
        <v>307</v>
      </c>
      <c r="H58" s="34" t="s">
        <v>308</v>
      </c>
      <c r="I58" s="33" t="s">
        <v>247</v>
      </c>
      <c r="J58" s="33">
        <v>228</v>
      </c>
      <c r="K58" s="48">
        <f>L58</f>
        <v>397</v>
      </c>
      <c r="L58" s="48">
        <f>M58</f>
        <v>397</v>
      </c>
      <c r="M58" s="48">
        <v>397</v>
      </c>
      <c r="N58" s="48"/>
      <c r="O58" s="48"/>
      <c r="P58" s="48"/>
      <c r="Q58" s="48"/>
      <c r="R58" s="48"/>
      <c r="S58" s="48"/>
      <c r="T58" s="48"/>
      <c r="U58" s="48"/>
      <c r="V58" s="33" t="s">
        <v>146</v>
      </c>
      <c r="W58" s="33" t="s">
        <v>147</v>
      </c>
      <c r="X58" s="42" t="s">
        <v>309</v>
      </c>
      <c r="Y58" s="33"/>
    </row>
    <row r="59" s="7" customFormat="1" ht="408" customHeight="1" spans="1:25">
      <c r="A59" s="33">
        <v>45</v>
      </c>
      <c r="B59" s="33" t="s">
        <v>310</v>
      </c>
      <c r="C59" s="33" t="s">
        <v>311</v>
      </c>
      <c r="D59" s="33" t="s">
        <v>32</v>
      </c>
      <c r="E59" s="33" t="s">
        <v>312</v>
      </c>
      <c r="F59" s="33" t="s">
        <v>34</v>
      </c>
      <c r="G59" s="33" t="s">
        <v>313</v>
      </c>
      <c r="H59" s="34" t="s">
        <v>314</v>
      </c>
      <c r="I59" s="33" t="s">
        <v>260</v>
      </c>
      <c r="J59" s="33">
        <v>1</v>
      </c>
      <c r="K59" s="48">
        <f>L59</f>
        <v>725.98786</v>
      </c>
      <c r="L59" s="48">
        <f>M59</f>
        <v>725.98786</v>
      </c>
      <c r="M59" s="48">
        <v>725.98786</v>
      </c>
      <c r="N59" s="48"/>
      <c r="O59" s="48"/>
      <c r="P59" s="48"/>
      <c r="Q59" s="48"/>
      <c r="R59" s="48"/>
      <c r="S59" s="48"/>
      <c r="T59" s="48"/>
      <c r="U59" s="48"/>
      <c r="V59" s="33" t="s">
        <v>315</v>
      </c>
      <c r="W59" s="33" t="s">
        <v>316</v>
      </c>
      <c r="X59" s="42" t="s">
        <v>317</v>
      </c>
      <c r="Y59" s="33"/>
    </row>
    <row r="60" s="6" customFormat="1" ht="409" customHeight="1" spans="1:25">
      <c r="A60" s="33">
        <v>46</v>
      </c>
      <c r="B60" s="44" t="s">
        <v>318</v>
      </c>
      <c r="C60" s="44" t="s">
        <v>319</v>
      </c>
      <c r="D60" s="44" t="s">
        <v>32</v>
      </c>
      <c r="E60" s="44" t="s">
        <v>273</v>
      </c>
      <c r="F60" s="44" t="s">
        <v>34</v>
      </c>
      <c r="G60" s="37" t="s">
        <v>320</v>
      </c>
      <c r="H60" s="40" t="s">
        <v>321</v>
      </c>
      <c r="I60" s="44" t="s">
        <v>229</v>
      </c>
      <c r="J60" s="58">
        <v>63991.23</v>
      </c>
      <c r="K60" s="58">
        <f>L60</f>
        <v>767.89476</v>
      </c>
      <c r="L60" s="58">
        <f>M60</f>
        <v>767.89476</v>
      </c>
      <c r="M60" s="58">
        <v>767.89476</v>
      </c>
      <c r="N60" s="59"/>
      <c r="O60" s="59"/>
      <c r="P60" s="59"/>
      <c r="Q60" s="59"/>
      <c r="R60" s="59"/>
      <c r="S60" s="59"/>
      <c r="T60" s="59"/>
      <c r="U60" s="59"/>
      <c r="V60" s="37" t="s">
        <v>276</v>
      </c>
      <c r="W60" s="37" t="s">
        <v>277</v>
      </c>
      <c r="X60" s="42" t="s">
        <v>278</v>
      </c>
      <c r="Y60" s="37"/>
    </row>
    <row r="61" s="6" customFormat="1" ht="359" customHeight="1" spans="1:25">
      <c r="A61" s="33"/>
      <c r="B61" s="44"/>
      <c r="C61" s="44"/>
      <c r="D61" s="44"/>
      <c r="E61" s="44"/>
      <c r="F61" s="44"/>
      <c r="G61" s="37"/>
      <c r="H61" s="40"/>
      <c r="I61" s="44"/>
      <c r="J61" s="58"/>
      <c r="K61" s="58"/>
      <c r="L61" s="58"/>
      <c r="M61" s="58"/>
      <c r="N61" s="59"/>
      <c r="O61" s="59"/>
      <c r="P61" s="59"/>
      <c r="Q61" s="59"/>
      <c r="R61" s="59"/>
      <c r="S61" s="59"/>
      <c r="T61" s="59"/>
      <c r="U61" s="59"/>
      <c r="V61" s="37"/>
      <c r="W61" s="37"/>
      <c r="X61" s="42"/>
      <c r="Y61" s="37"/>
    </row>
    <row r="62" s="6" customFormat="1" ht="409" customHeight="1" spans="1:25">
      <c r="A62" s="33"/>
      <c r="B62" s="44"/>
      <c r="C62" s="44"/>
      <c r="D62" s="44"/>
      <c r="E62" s="44"/>
      <c r="F62" s="44"/>
      <c r="G62" s="37"/>
      <c r="H62" s="40"/>
      <c r="I62" s="44"/>
      <c r="J62" s="58"/>
      <c r="K62" s="58"/>
      <c r="L62" s="58"/>
      <c r="M62" s="58"/>
      <c r="N62" s="59"/>
      <c r="O62" s="59"/>
      <c r="P62" s="59"/>
      <c r="Q62" s="59"/>
      <c r="R62" s="59"/>
      <c r="S62" s="59"/>
      <c r="T62" s="59"/>
      <c r="U62" s="59"/>
      <c r="V62" s="37"/>
      <c r="W62" s="37"/>
      <c r="X62" s="42"/>
      <c r="Y62" s="37"/>
    </row>
    <row r="63" s="6" customFormat="1" ht="409" customHeight="1" spans="1:25">
      <c r="A63" s="33"/>
      <c r="B63" s="44"/>
      <c r="C63" s="44"/>
      <c r="D63" s="44"/>
      <c r="E63" s="44"/>
      <c r="F63" s="44"/>
      <c r="G63" s="37"/>
      <c r="H63" s="40"/>
      <c r="I63" s="44"/>
      <c r="J63" s="58"/>
      <c r="K63" s="58"/>
      <c r="L63" s="58"/>
      <c r="M63" s="58"/>
      <c r="N63" s="59"/>
      <c r="O63" s="59"/>
      <c r="P63" s="59"/>
      <c r="Q63" s="59"/>
      <c r="R63" s="59"/>
      <c r="S63" s="59"/>
      <c r="T63" s="59"/>
      <c r="U63" s="59"/>
      <c r="V63" s="37"/>
      <c r="W63" s="37"/>
      <c r="X63" s="42"/>
      <c r="Y63" s="37"/>
    </row>
    <row r="64" s="6" customFormat="1" ht="409" customHeight="1" spans="1:25">
      <c r="A64" s="44">
        <v>47</v>
      </c>
      <c r="B64" s="44" t="s">
        <v>322</v>
      </c>
      <c r="C64" s="44" t="s">
        <v>323</v>
      </c>
      <c r="D64" s="44" t="s">
        <v>32</v>
      </c>
      <c r="E64" s="44" t="s">
        <v>273</v>
      </c>
      <c r="F64" s="44" t="s">
        <v>34</v>
      </c>
      <c r="G64" s="37" t="s">
        <v>320</v>
      </c>
      <c r="H64" s="40" t="s">
        <v>324</v>
      </c>
      <c r="I64" s="44" t="s">
        <v>229</v>
      </c>
      <c r="J64" s="58">
        <v>63991.23</v>
      </c>
      <c r="K64" s="58">
        <f>L64</f>
        <v>703.90353</v>
      </c>
      <c r="L64" s="58">
        <f>M64</f>
        <v>703.90353</v>
      </c>
      <c r="M64" s="58">
        <v>703.90353</v>
      </c>
      <c r="N64" s="59"/>
      <c r="O64" s="59"/>
      <c r="P64" s="59"/>
      <c r="Q64" s="59"/>
      <c r="R64" s="59"/>
      <c r="S64" s="59"/>
      <c r="T64" s="59"/>
      <c r="U64" s="59"/>
      <c r="V64" s="37" t="s">
        <v>276</v>
      </c>
      <c r="W64" s="37" t="s">
        <v>277</v>
      </c>
      <c r="X64" s="42" t="s">
        <v>278</v>
      </c>
      <c r="Y64" s="37"/>
    </row>
    <row r="65" s="6" customFormat="1" ht="359" customHeight="1" spans="1:25">
      <c r="A65" s="44"/>
      <c r="B65" s="44"/>
      <c r="C65" s="44"/>
      <c r="D65" s="44"/>
      <c r="E65" s="44"/>
      <c r="F65" s="44"/>
      <c r="G65" s="37"/>
      <c r="H65" s="40"/>
      <c r="I65" s="44"/>
      <c r="J65" s="58"/>
      <c r="K65" s="58"/>
      <c r="L65" s="58"/>
      <c r="M65" s="58"/>
      <c r="N65" s="59"/>
      <c r="O65" s="59"/>
      <c r="P65" s="59"/>
      <c r="Q65" s="59"/>
      <c r="R65" s="59"/>
      <c r="S65" s="59"/>
      <c r="T65" s="59"/>
      <c r="U65" s="59"/>
      <c r="V65" s="37"/>
      <c r="W65" s="37"/>
      <c r="X65" s="42"/>
      <c r="Y65" s="37"/>
    </row>
    <row r="66" s="6" customFormat="1" ht="409" customHeight="1" spans="1:25">
      <c r="A66" s="44"/>
      <c r="B66" s="44"/>
      <c r="C66" s="44"/>
      <c r="D66" s="44"/>
      <c r="E66" s="44"/>
      <c r="F66" s="44"/>
      <c r="G66" s="37"/>
      <c r="H66" s="40"/>
      <c r="I66" s="44"/>
      <c r="J66" s="58"/>
      <c r="K66" s="58"/>
      <c r="L66" s="58"/>
      <c r="M66" s="58"/>
      <c r="N66" s="59"/>
      <c r="O66" s="59"/>
      <c r="P66" s="59"/>
      <c r="Q66" s="59"/>
      <c r="R66" s="59"/>
      <c r="S66" s="59"/>
      <c r="T66" s="59"/>
      <c r="U66" s="59"/>
      <c r="V66" s="37"/>
      <c r="W66" s="37"/>
      <c r="X66" s="42"/>
      <c r="Y66" s="37"/>
    </row>
    <row r="67" s="6" customFormat="1" ht="409" customHeight="1" spans="1:25">
      <c r="A67" s="44"/>
      <c r="B67" s="44"/>
      <c r="C67" s="44"/>
      <c r="D67" s="44"/>
      <c r="E67" s="44"/>
      <c r="F67" s="44"/>
      <c r="G67" s="37"/>
      <c r="H67" s="40"/>
      <c r="I67" s="44"/>
      <c r="J67" s="58"/>
      <c r="K67" s="58"/>
      <c r="L67" s="58"/>
      <c r="M67" s="58"/>
      <c r="N67" s="59"/>
      <c r="O67" s="59"/>
      <c r="P67" s="59"/>
      <c r="Q67" s="59"/>
      <c r="R67" s="59"/>
      <c r="S67" s="59"/>
      <c r="T67" s="59"/>
      <c r="U67" s="59"/>
      <c r="V67" s="37"/>
      <c r="W67" s="37"/>
      <c r="X67" s="42"/>
      <c r="Y67" s="37"/>
    </row>
    <row r="68" s="6" customFormat="1" ht="194" customHeight="1" spans="1:25">
      <c r="A68" s="33">
        <v>48</v>
      </c>
      <c r="B68" s="33" t="s">
        <v>325</v>
      </c>
      <c r="C68" s="33" t="s">
        <v>326</v>
      </c>
      <c r="D68" s="33" t="s">
        <v>32</v>
      </c>
      <c r="E68" s="33" t="s">
        <v>49</v>
      </c>
      <c r="F68" s="33" t="s">
        <v>34</v>
      </c>
      <c r="G68" s="33" t="s">
        <v>327</v>
      </c>
      <c r="H68" s="34" t="s">
        <v>328</v>
      </c>
      <c r="I68" s="33" t="s">
        <v>297</v>
      </c>
      <c r="J68" s="33">
        <v>77462</v>
      </c>
      <c r="K68" s="48">
        <f t="shared" ref="K68:K73" si="8">L68</f>
        <v>390</v>
      </c>
      <c r="L68" s="48">
        <f t="shared" ref="L68:L73" si="9">M68</f>
        <v>390</v>
      </c>
      <c r="M68" s="48">
        <v>390</v>
      </c>
      <c r="N68" s="48"/>
      <c r="O68" s="48"/>
      <c r="P68" s="48"/>
      <c r="Q68" s="48"/>
      <c r="R68" s="48"/>
      <c r="S68" s="48"/>
      <c r="T68" s="48"/>
      <c r="U68" s="48"/>
      <c r="V68" s="69" t="s">
        <v>329</v>
      </c>
      <c r="W68" s="69" t="s">
        <v>330</v>
      </c>
      <c r="X68" s="99" t="s">
        <v>331</v>
      </c>
      <c r="Y68" s="33"/>
    </row>
    <row r="69" s="6" customFormat="1" ht="194" customHeight="1" spans="1:25">
      <c r="A69" s="33">
        <v>49</v>
      </c>
      <c r="B69" s="33" t="s">
        <v>332</v>
      </c>
      <c r="C69" s="67" t="s">
        <v>333</v>
      </c>
      <c r="D69" s="33" t="s">
        <v>32</v>
      </c>
      <c r="E69" s="33" t="s">
        <v>49</v>
      </c>
      <c r="F69" s="33" t="s">
        <v>34</v>
      </c>
      <c r="G69" s="33" t="s">
        <v>327</v>
      </c>
      <c r="H69" s="68" t="s">
        <v>334</v>
      </c>
      <c r="I69" s="33" t="s">
        <v>260</v>
      </c>
      <c r="J69" s="33">
        <v>1</v>
      </c>
      <c r="K69" s="48">
        <f t="shared" si="8"/>
        <v>370</v>
      </c>
      <c r="L69" s="48">
        <f t="shared" si="9"/>
        <v>370</v>
      </c>
      <c r="M69" s="48">
        <v>370</v>
      </c>
      <c r="N69" s="48"/>
      <c r="O69" s="48"/>
      <c r="P69" s="48"/>
      <c r="Q69" s="48"/>
      <c r="R69" s="48"/>
      <c r="S69" s="48"/>
      <c r="T69" s="48"/>
      <c r="U69" s="48"/>
      <c r="V69" s="69" t="s">
        <v>329</v>
      </c>
      <c r="W69" s="69" t="s">
        <v>330</v>
      </c>
      <c r="X69" s="99" t="s">
        <v>331</v>
      </c>
      <c r="Y69" s="33"/>
    </row>
    <row r="70" s="6" customFormat="1" ht="239" customHeight="1" spans="1:25">
      <c r="A70" s="33">
        <v>50</v>
      </c>
      <c r="B70" s="33" t="s">
        <v>335</v>
      </c>
      <c r="C70" s="67" t="s">
        <v>336</v>
      </c>
      <c r="D70" s="33" t="s">
        <v>32</v>
      </c>
      <c r="E70" s="33" t="s">
        <v>49</v>
      </c>
      <c r="F70" s="33" t="s">
        <v>34</v>
      </c>
      <c r="G70" s="33" t="s">
        <v>327</v>
      </c>
      <c r="H70" s="68" t="s">
        <v>337</v>
      </c>
      <c r="I70" s="33" t="s">
        <v>260</v>
      </c>
      <c r="J70" s="33">
        <v>1</v>
      </c>
      <c r="K70" s="48">
        <f t="shared" si="8"/>
        <v>210</v>
      </c>
      <c r="L70" s="48">
        <f t="shared" si="9"/>
        <v>210</v>
      </c>
      <c r="M70" s="48">
        <v>210</v>
      </c>
      <c r="N70" s="48"/>
      <c r="O70" s="48"/>
      <c r="P70" s="48"/>
      <c r="Q70" s="48"/>
      <c r="R70" s="48"/>
      <c r="S70" s="48"/>
      <c r="T70" s="48"/>
      <c r="U70" s="48"/>
      <c r="V70" s="69" t="s">
        <v>329</v>
      </c>
      <c r="W70" s="69" t="s">
        <v>330</v>
      </c>
      <c r="X70" s="99" t="s">
        <v>331</v>
      </c>
      <c r="Y70" s="33"/>
    </row>
    <row r="71" s="6" customFormat="1" ht="180" customHeight="1" spans="1:25">
      <c r="A71" s="33">
        <v>51</v>
      </c>
      <c r="B71" s="33" t="s">
        <v>338</v>
      </c>
      <c r="C71" s="33" t="s">
        <v>339</v>
      </c>
      <c r="D71" s="33" t="s">
        <v>32</v>
      </c>
      <c r="E71" s="33" t="s">
        <v>49</v>
      </c>
      <c r="F71" s="33" t="s">
        <v>34</v>
      </c>
      <c r="G71" s="33" t="s">
        <v>340</v>
      </c>
      <c r="H71" s="34" t="s">
        <v>341</v>
      </c>
      <c r="I71" s="33" t="s">
        <v>297</v>
      </c>
      <c r="J71" s="33">
        <v>3680</v>
      </c>
      <c r="K71" s="48">
        <f t="shared" si="8"/>
        <v>1335</v>
      </c>
      <c r="L71" s="48">
        <f t="shared" si="9"/>
        <v>1335</v>
      </c>
      <c r="M71" s="48">
        <v>1335</v>
      </c>
      <c r="N71" s="48"/>
      <c r="O71" s="48"/>
      <c r="P71" s="48"/>
      <c r="Q71" s="48"/>
      <c r="R71" s="48"/>
      <c r="S71" s="48"/>
      <c r="T71" s="48"/>
      <c r="U71" s="48"/>
      <c r="V71" s="100" t="s">
        <v>329</v>
      </c>
      <c r="W71" s="100" t="s">
        <v>330</v>
      </c>
      <c r="X71" s="42" t="s">
        <v>342</v>
      </c>
      <c r="Y71" s="33"/>
    </row>
    <row r="72" s="6" customFormat="1" ht="213" customHeight="1" spans="1:25">
      <c r="A72" s="33">
        <v>52</v>
      </c>
      <c r="B72" s="33" t="s">
        <v>343</v>
      </c>
      <c r="C72" s="33" t="s">
        <v>344</v>
      </c>
      <c r="D72" s="33" t="s">
        <v>32</v>
      </c>
      <c r="E72" s="33" t="s">
        <v>345</v>
      </c>
      <c r="F72" s="33" t="s">
        <v>34</v>
      </c>
      <c r="G72" s="69" t="s">
        <v>346</v>
      </c>
      <c r="H72" s="39" t="s">
        <v>347</v>
      </c>
      <c r="I72" s="33" t="s">
        <v>348</v>
      </c>
      <c r="J72" s="33">
        <v>30000</v>
      </c>
      <c r="K72" s="48">
        <f t="shared" si="8"/>
        <v>40</v>
      </c>
      <c r="L72" s="48">
        <f t="shared" si="9"/>
        <v>40</v>
      </c>
      <c r="M72" s="48">
        <v>40</v>
      </c>
      <c r="N72" s="48"/>
      <c r="O72" s="48"/>
      <c r="P72" s="48"/>
      <c r="Q72" s="48"/>
      <c r="R72" s="48"/>
      <c r="S72" s="48"/>
      <c r="T72" s="48"/>
      <c r="U72" s="48"/>
      <c r="V72" s="34" t="s">
        <v>315</v>
      </c>
      <c r="W72" s="34" t="s">
        <v>316</v>
      </c>
      <c r="X72" s="42" t="s">
        <v>349</v>
      </c>
      <c r="Y72" s="33"/>
    </row>
    <row r="73" s="6" customFormat="1" ht="408" customHeight="1" spans="1:25">
      <c r="A73" s="33">
        <v>53</v>
      </c>
      <c r="B73" s="33" t="s">
        <v>350</v>
      </c>
      <c r="C73" s="33" t="s">
        <v>351</v>
      </c>
      <c r="D73" s="33" t="s">
        <v>32</v>
      </c>
      <c r="E73" s="33" t="s">
        <v>226</v>
      </c>
      <c r="F73" s="33" t="s">
        <v>34</v>
      </c>
      <c r="G73" s="39" t="s">
        <v>352</v>
      </c>
      <c r="H73" s="43" t="s">
        <v>353</v>
      </c>
      <c r="I73" s="33" t="s">
        <v>229</v>
      </c>
      <c r="J73" s="33">
        <v>26750.3</v>
      </c>
      <c r="K73" s="48">
        <f t="shared" si="8"/>
        <v>1337.515</v>
      </c>
      <c r="L73" s="48">
        <f t="shared" si="9"/>
        <v>1337.515</v>
      </c>
      <c r="M73" s="48">
        <v>1337.515</v>
      </c>
      <c r="N73" s="48"/>
      <c r="O73" s="48"/>
      <c r="P73" s="48"/>
      <c r="Q73" s="48"/>
      <c r="R73" s="48"/>
      <c r="S73" s="48"/>
      <c r="T73" s="48"/>
      <c r="U73" s="48"/>
      <c r="V73" s="33" t="s">
        <v>289</v>
      </c>
      <c r="W73" s="33" t="s">
        <v>354</v>
      </c>
      <c r="X73" s="61" t="s">
        <v>355</v>
      </c>
      <c r="Y73" s="33"/>
    </row>
    <row r="74" s="6" customFormat="1" ht="408" customHeight="1" spans="1:25">
      <c r="A74" s="33"/>
      <c r="B74" s="33"/>
      <c r="C74" s="33"/>
      <c r="D74" s="33"/>
      <c r="E74" s="33"/>
      <c r="F74" s="33"/>
      <c r="G74" s="39"/>
      <c r="H74" s="43"/>
      <c r="I74" s="33"/>
      <c r="J74" s="33"/>
      <c r="K74" s="48"/>
      <c r="L74" s="48"/>
      <c r="M74" s="48"/>
      <c r="N74" s="48"/>
      <c r="O74" s="48"/>
      <c r="P74" s="48"/>
      <c r="Q74" s="48"/>
      <c r="R74" s="48"/>
      <c r="S74" s="48"/>
      <c r="T74" s="48"/>
      <c r="U74" s="48"/>
      <c r="V74" s="33"/>
      <c r="W74" s="33"/>
      <c r="X74" s="61"/>
      <c r="Y74" s="33"/>
    </row>
    <row r="75" s="6" customFormat="1" ht="408" customHeight="1" spans="1:25">
      <c r="A75" s="33"/>
      <c r="B75" s="33"/>
      <c r="C75" s="33"/>
      <c r="D75" s="33"/>
      <c r="E75" s="33"/>
      <c r="F75" s="33"/>
      <c r="G75" s="39"/>
      <c r="H75" s="43"/>
      <c r="I75" s="33"/>
      <c r="J75" s="33"/>
      <c r="K75" s="48"/>
      <c r="L75" s="48"/>
      <c r="M75" s="48"/>
      <c r="N75" s="48"/>
      <c r="O75" s="48"/>
      <c r="P75" s="48"/>
      <c r="Q75" s="48"/>
      <c r="R75" s="48"/>
      <c r="S75" s="48"/>
      <c r="T75" s="48"/>
      <c r="U75" s="48"/>
      <c r="V75" s="33"/>
      <c r="W75" s="33"/>
      <c r="X75" s="61"/>
      <c r="Y75" s="33"/>
    </row>
    <row r="76" s="6" customFormat="1" ht="408" customHeight="1" spans="1:25">
      <c r="A76" s="33"/>
      <c r="B76" s="33"/>
      <c r="C76" s="33"/>
      <c r="D76" s="33"/>
      <c r="E76" s="33"/>
      <c r="F76" s="33"/>
      <c r="G76" s="39"/>
      <c r="H76" s="43"/>
      <c r="I76" s="33"/>
      <c r="J76" s="33"/>
      <c r="K76" s="48"/>
      <c r="L76" s="48"/>
      <c r="M76" s="48"/>
      <c r="N76" s="48"/>
      <c r="O76" s="48"/>
      <c r="P76" s="48"/>
      <c r="Q76" s="48"/>
      <c r="R76" s="48"/>
      <c r="S76" s="48"/>
      <c r="T76" s="48"/>
      <c r="U76" s="48"/>
      <c r="V76" s="33"/>
      <c r="W76" s="33"/>
      <c r="X76" s="61"/>
      <c r="Y76" s="33"/>
    </row>
    <row r="77" s="6" customFormat="1" ht="211" customHeight="1" spans="1:25">
      <c r="A77" s="33">
        <v>54</v>
      </c>
      <c r="B77" s="69" t="s">
        <v>356</v>
      </c>
      <c r="C77" s="69" t="s">
        <v>357</v>
      </c>
      <c r="D77" s="33" t="s">
        <v>32</v>
      </c>
      <c r="E77" s="33" t="s">
        <v>49</v>
      </c>
      <c r="F77" s="33" t="s">
        <v>34</v>
      </c>
      <c r="G77" s="70" t="s">
        <v>358</v>
      </c>
      <c r="H77" s="34" t="s">
        <v>359</v>
      </c>
      <c r="I77" s="81" t="s">
        <v>52</v>
      </c>
      <c r="J77" s="81">
        <v>3.57</v>
      </c>
      <c r="K77" s="48">
        <f t="shared" ref="K77:K83" si="10">L77</f>
        <v>358.77414</v>
      </c>
      <c r="L77" s="50">
        <f t="shared" ref="L77:L82" si="11">M77</f>
        <v>358.77414</v>
      </c>
      <c r="M77" s="87">
        <v>358.77414</v>
      </c>
      <c r="N77" s="48"/>
      <c r="O77" s="48"/>
      <c r="P77" s="48"/>
      <c r="Q77" s="48"/>
      <c r="R77" s="48"/>
      <c r="S77" s="48"/>
      <c r="T77" s="48"/>
      <c r="U77" s="48"/>
      <c r="V77" s="34" t="s">
        <v>170</v>
      </c>
      <c r="W77" s="34" t="s">
        <v>171</v>
      </c>
      <c r="X77" s="99" t="s">
        <v>71</v>
      </c>
      <c r="Y77" s="33"/>
    </row>
    <row r="78" s="6" customFormat="1" ht="245" customHeight="1" spans="1:25">
      <c r="A78" s="33">
        <v>55</v>
      </c>
      <c r="B78" s="69" t="s">
        <v>360</v>
      </c>
      <c r="C78" s="69" t="s">
        <v>361</v>
      </c>
      <c r="D78" s="33" t="s">
        <v>32</v>
      </c>
      <c r="E78" s="33" t="s">
        <v>49</v>
      </c>
      <c r="F78" s="33" t="s">
        <v>34</v>
      </c>
      <c r="G78" s="39" t="s">
        <v>362</v>
      </c>
      <c r="H78" s="39" t="s">
        <v>363</v>
      </c>
      <c r="I78" s="81" t="s">
        <v>52</v>
      </c>
      <c r="J78" s="81">
        <v>4</v>
      </c>
      <c r="K78" s="48">
        <f t="shared" si="10"/>
        <v>352.510775</v>
      </c>
      <c r="L78" s="50">
        <f t="shared" si="11"/>
        <v>352.510775</v>
      </c>
      <c r="M78" s="87">
        <v>352.510775</v>
      </c>
      <c r="N78" s="48"/>
      <c r="O78" s="48"/>
      <c r="P78" s="48"/>
      <c r="Q78" s="48"/>
      <c r="R78" s="48"/>
      <c r="S78" s="48"/>
      <c r="T78" s="48"/>
      <c r="U78" s="48"/>
      <c r="V78" s="34" t="s">
        <v>170</v>
      </c>
      <c r="W78" s="34" t="s">
        <v>171</v>
      </c>
      <c r="X78" s="99" t="s">
        <v>71</v>
      </c>
      <c r="Y78" s="33"/>
    </row>
    <row r="79" s="6" customFormat="1" ht="228" customHeight="1" spans="1:25">
      <c r="A79" s="33">
        <v>56</v>
      </c>
      <c r="B79" s="69" t="s">
        <v>364</v>
      </c>
      <c r="C79" s="69" t="s">
        <v>365</v>
      </c>
      <c r="D79" s="33" t="s">
        <v>32</v>
      </c>
      <c r="E79" s="33" t="s">
        <v>49</v>
      </c>
      <c r="F79" s="33" t="s">
        <v>34</v>
      </c>
      <c r="G79" s="39" t="s">
        <v>307</v>
      </c>
      <c r="H79" s="39" t="s">
        <v>366</v>
      </c>
      <c r="I79" s="81" t="s">
        <v>52</v>
      </c>
      <c r="J79" s="81">
        <v>2.215</v>
      </c>
      <c r="K79" s="48">
        <f t="shared" si="10"/>
        <v>180</v>
      </c>
      <c r="L79" s="50">
        <f t="shared" si="11"/>
        <v>180</v>
      </c>
      <c r="M79" s="87">
        <v>180</v>
      </c>
      <c r="N79" s="48"/>
      <c r="O79" s="48"/>
      <c r="P79" s="48"/>
      <c r="Q79" s="48"/>
      <c r="R79" s="48"/>
      <c r="S79" s="48"/>
      <c r="T79" s="48"/>
      <c r="U79" s="48"/>
      <c r="V79" s="33" t="s">
        <v>146</v>
      </c>
      <c r="W79" s="33" t="s">
        <v>147</v>
      </c>
      <c r="X79" s="99" t="s">
        <v>71</v>
      </c>
      <c r="Y79" s="33"/>
    </row>
    <row r="80" s="6" customFormat="1" ht="134" customHeight="1" spans="1:25">
      <c r="A80" s="33">
        <v>57</v>
      </c>
      <c r="B80" s="69" t="s">
        <v>367</v>
      </c>
      <c r="C80" s="71" t="s">
        <v>368</v>
      </c>
      <c r="D80" s="72" t="s">
        <v>32</v>
      </c>
      <c r="E80" s="72" t="s">
        <v>294</v>
      </c>
      <c r="F80" s="72" t="s">
        <v>34</v>
      </c>
      <c r="G80" s="73" t="s">
        <v>369</v>
      </c>
      <c r="H80" s="74" t="s">
        <v>370</v>
      </c>
      <c r="I80" s="77" t="s">
        <v>297</v>
      </c>
      <c r="J80" s="77">
        <v>450</v>
      </c>
      <c r="K80" s="48">
        <f t="shared" si="10"/>
        <v>140.829364</v>
      </c>
      <c r="L80" s="50">
        <f t="shared" si="11"/>
        <v>140.829364</v>
      </c>
      <c r="M80" s="53">
        <v>140.829364</v>
      </c>
      <c r="N80" s="47"/>
      <c r="O80" s="47"/>
      <c r="P80" s="48"/>
      <c r="Q80" s="48"/>
      <c r="R80" s="48"/>
      <c r="S80" s="48"/>
      <c r="T80" s="48"/>
      <c r="U80" s="47"/>
      <c r="V80" s="72" t="s">
        <v>371</v>
      </c>
      <c r="W80" s="72" t="s">
        <v>372</v>
      </c>
      <c r="X80" s="101" t="s">
        <v>373</v>
      </c>
      <c r="Y80" s="31"/>
    </row>
    <row r="81" s="6" customFormat="1" ht="409.5" spans="1:25">
      <c r="A81" s="33">
        <v>58</v>
      </c>
      <c r="B81" s="72" t="s">
        <v>374</v>
      </c>
      <c r="C81" s="71" t="s">
        <v>375</v>
      </c>
      <c r="D81" s="75" t="s">
        <v>32</v>
      </c>
      <c r="E81" s="75" t="s">
        <v>376</v>
      </c>
      <c r="F81" s="75" t="s">
        <v>34</v>
      </c>
      <c r="G81" s="75" t="s">
        <v>377</v>
      </c>
      <c r="H81" s="76" t="s">
        <v>378</v>
      </c>
      <c r="I81" s="75" t="s">
        <v>52</v>
      </c>
      <c r="J81" s="75">
        <v>3.5</v>
      </c>
      <c r="K81" s="52">
        <f t="shared" si="10"/>
        <v>379.476018</v>
      </c>
      <c r="L81" s="52">
        <f t="shared" si="11"/>
        <v>379.476018</v>
      </c>
      <c r="M81" s="53">
        <v>379.476018</v>
      </c>
      <c r="N81" s="55"/>
      <c r="O81" s="55"/>
      <c r="P81" s="52"/>
      <c r="Q81" s="52" t="s">
        <v>379</v>
      </c>
      <c r="R81" s="52" t="s">
        <v>178</v>
      </c>
      <c r="S81" s="52" t="s">
        <v>380</v>
      </c>
      <c r="T81" s="52"/>
      <c r="U81" s="102"/>
      <c r="V81" s="75" t="s">
        <v>379</v>
      </c>
      <c r="W81" s="75" t="s">
        <v>178</v>
      </c>
      <c r="X81" s="75" t="s">
        <v>380</v>
      </c>
      <c r="Y81" s="114"/>
    </row>
    <row r="82" s="6" customFormat="1" ht="409.5" spans="1:25">
      <c r="A82" s="33">
        <v>59</v>
      </c>
      <c r="B82" s="72" t="s">
        <v>381</v>
      </c>
      <c r="C82" s="71" t="s">
        <v>382</v>
      </c>
      <c r="D82" s="75" t="s">
        <v>32</v>
      </c>
      <c r="E82" s="72" t="s">
        <v>383</v>
      </c>
      <c r="F82" s="72" t="s">
        <v>34</v>
      </c>
      <c r="G82" s="73" t="s">
        <v>384</v>
      </c>
      <c r="H82" s="73" t="s">
        <v>385</v>
      </c>
      <c r="I82" s="77" t="s">
        <v>52</v>
      </c>
      <c r="J82" s="88">
        <v>5</v>
      </c>
      <c r="K82" s="89">
        <f t="shared" si="10"/>
        <v>366.595968</v>
      </c>
      <c r="L82" s="89">
        <f t="shared" si="11"/>
        <v>366.595968</v>
      </c>
      <c r="M82" s="89">
        <v>366.595968</v>
      </c>
      <c r="N82" s="90"/>
      <c r="O82" s="90"/>
      <c r="P82" s="91"/>
      <c r="Q82" s="103" t="s">
        <v>386</v>
      </c>
      <c r="R82" s="103" t="s">
        <v>387</v>
      </c>
      <c r="S82" s="52" t="s">
        <v>380</v>
      </c>
      <c r="T82" s="91"/>
      <c r="U82" s="91"/>
      <c r="V82" s="72" t="s">
        <v>386</v>
      </c>
      <c r="W82" s="72" t="s">
        <v>387</v>
      </c>
      <c r="X82" s="75" t="s">
        <v>380</v>
      </c>
      <c r="Y82" s="88"/>
    </row>
    <row r="83" s="6" customFormat="1" ht="409.5" spans="1:25">
      <c r="A83" s="33">
        <v>60</v>
      </c>
      <c r="B83" s="77" t="s">
        <v>388</v>
      </c>
      <c r="C83" s="71" t="s">
        <v>389</v>
      </c>
      <c r="D83" s="77" t="s">
        <v>32</v>
      </c>
      <c r="E83" s="77" t="s">
        <v>226</v>
      </c>
      <c r="F83" s="77" t="s">
        <v>34</v>
      </c>
      <c r="G83" s="78" t="s">
        <v>390</v>
      </c>
      <c r="H83" s="75" t="s">
        <v>391</v>
      </c>
      <c r="I83" s="77" t="s">
        <v>297</v>
      </c>
      <c r="J83" s="77">
        <v>2960</v>
      </c>
      <c r="K83" s="92">
        <f t="shared" si="10"/>
        <v>360</v>
      </c>
      <c r="L83" s="55">
        <f>M83+N83</f>
        <v>360</v>
      </c>
      <c r="M83" s="53">
        <v>290.258312</v>
      </c>
      <c r="N83" s="90">
        <v>69.741688</v>
      </c>
      <c r="O83" s="90"/>
      <c r="P83" s="93"/>
      <c r="Q83" s="55" t="s">
        <v>392</v>
      </c>
      <c r="R83" s="91" t="s">
        <v>330</v>
      </c>
      <c r="S83" s="93" t="s">
        <v>393</v>
      </c>
      <c r="T83" s="91"/>
      <c r="U83" s="91"/>
      <c r="V83" s="77" t="s">
        <v>392</v>
      </c>
      <c r="W83" s="88" t="s">
        <v>330</v>
      </c>
      <c r="X83" s="78" t="s">
        <v>393</v>
      </c>
      <c r="Y83" s="88"/>
    </row>
    <row r="84" s="9" customFormat="1" ht="135" customHeight="1" spans="1:25">
      <c r="A84" s="33">
        <v>61</v>
      </c>
      <c r="B84" s="77" t="s">
        <v>394</v>
      </c>
      <c r="C84" s="71" t="s">
        <v>395</v>
      </c>
      <c r="D84" s="75" t="s">
        <v>32</v>
      </c>
      <c r="E84" s="75" t="s">
        <v>226</v>
      </c>
      <c r="F84" s="75" t="s">
        <v>34</v>
      </c>
      <c r="G84" s="32" t="s">
        <v>396</v>
      </c>
      <c r="H84" s="32" t="s">
        <v>397</v>
      </c>
      <c r="I84" s="31" t="s">
        <v>297</v>
      </c>
      <c r="J84" s="31">
        <v>21370.32</v>
      </c>
      <c r="K84" s="47">
        <v>50</v>
      </c>
      <c r="L84" s="47">
        <v>50</v>
      </c>
      <c r="M84" s="47">
        <v>50</v>
      </c>
      <c r="N84" s="47"/>
      <c r="O84" s="47"/>
      <c r="P84" s="48"/>
      <c r="Q84" s="48"/>
      <c r="R84" s="48"/>
      <c r="S84" s="48"/>
      <c r="T84" s="48"/>
      <c r="U84" s="47"/>
      <c r="V84" s="104" t="s">
        <v>209</v>
      </c>
      <c r="W84" s="104" t="s">
        <v>398</v>
      </c>
      <c r="X84" s="104" t="s">
        <v>399</v>
      </c>
      <c r="Y84" s="31"/>
    </row>
    <row r="85" s="10" customFormat="1" customHeight="1" spans="1:25">
      <c r="A85" s="33" t="s">
        <v>400</v>
      </c>
      <c r="B85" s="31"/>
      <c r="C85" s="31" t="s">
        <v>401</v>
      </c>
      <c r="D85" s="31"/>
      <c r="E85" s="31"/>
      <c r="F85" s="31"/>
      <c r="G85" s="31"/>
      <c r="H85" s="32"/>
      <c r="I85" s="31"/>
      <c r="J85" s="31"/>
      <c r="K85" s="47">
        <f>L85+U85</f>
        <v>25267.946796</v>
      </c>
      <c r="L85" s="47">
        <f>M85+N85+O85</f>
        <v>22117.946796</v>
      </c>
      <c r="M85" s="47">
        <f>SUM(M86:M118)</f>
        <v>22090.704168</v>
      </c>
      <c r="N85" s="47">
        <f t="shared" ref="N85:U85" si="12">SUM(N86:N118)</f>
        <v>27.225656</v>
      </c>
      <c r="O85" s="47">
        <f t="shared" si="12"/>
        <v>0.016972</v>
      </c>
      <c r="P85" s="47">
        <f t="shared" si="12"/>
        <v>0</v>
      </c>
      <c r="Q85" s="47">
        <f t="shared" si="12"/>
        <v>0</v>
      </c>
      <c r="R85" s="47">
        <f t="shared" si="12"/>
        <v>0</v>
      </c>
      <c r="S85" s="47">
        <f t="shared" si="12"/>
        <v>0</v>
      </c>
      <c r="T85" s="47">
        <f t="shared" si="12"/>
        <v>0</v>
      </c>
      <c r="U85" s="47">
        <f t="shared" si="12"/>
        <v>3150</v>
      </c>
      <c r="V85" s="31"/>
      <c r="W85" s="31"/>
      <c r="X85" s="60"/>
      <c r="Y85" s="31"/>
    </row>
    <row r="86" s="11" customFormat="1" ht="378" customHeight="1" spans="1:25">
      <c r="A86" s="33">
        <v>62</v>
      </c>
      <c r="B86" s="33" t="s">
        <v>402</v>
      </c>
      <c r="C86" s="33" t="s">
        <v>403</v>
      </c>
      <c r="D86" s="33" t="s">
        <v>401</v>
      </c>
      <c r="E86" s="36" t="s">
        <v>404</v>
      </c>
      <c r="F86" s="33" t="s">
        <v>34</v>
      </c>
      <c r="G86" s="34" t="s">
        <v>405</v>
      </c>
      <c r="H86" s="39" t="s">
        <v>406</v>
      </c>
      <c r="I86" s="33" t="s">
        <v>52</v>
      </c>
      <c r="J86" s="33">
        <v>41.3</v>
      </c>
      <c r="K86" s="48">
        <f>L86</f>
        <v>3204.093036</v>
      </c>
      <c r="L86" s="50">
        <f>M86</f>
        <v>3204.093036</v>
      </c>
      <c r="M86" s="48">
        <v>3204.093036</v>
      </c>
      <c r="N86" s="50"/>
      <c r="O86" s="50"/>
      <c r="P86" s="50"/>
      <c r="Q86" s="50"/>
      <c r="R86" s="50"/>
      <c r="S86" s="50"/>
      <c r="T86" s="50"/>
      <c r="U86" s="50"/>
      <c r="V86" s="33" t="s">
        <v>268</v>
      </c>
      <c r="W86" s="33" t="s">
        <v>269</v>
      </c>
      <c r="X86" s="42" t="s">
        <v>407</v>
      </c>
      <c r="Y86" s="65"/>
    </row>
    <row r="87" s="11" customFormat="1" ht="219" customHeight="1" spans="1:25">
      <c r="A87" s="33">
        <v>63</v>
      </c>
      <c r="B87" s="33" t="s">
        <v>408</v>
      </c>
      <c r="C87" s="33" t="s">
        <v>409</v>
      </c>
      <c r="D87" s="33" t="s">
        <v>401</v>
      </c>
      <c r="E87" s="36" t="s">
        <v>410</v>
      </c>
      <c r="F87" s="33" t="s">
        <v>34</v>
      </c>
      <c r="G87" s="36" t="s">
        <v>411</v>
      </c>
      <c r="H87" s="34" t="s">
        <v>412</v>
      </c>
      <c r="I87" s="33" t="s">
        <v>52</v>
      </c>
      <c r="J87" s="33">
        <v>15.44</v>
      </c>
      <c r="K87" s="48">
        <f>L87</f>
        <v>988.05871</v>
      </c>
      <c r="L87" s="50">
        <f>M87</f>
        <v>988.05871</v>
      </c>
      <c r="M87" s="48">
        <v>988.05871</v>
      </c>
      <c r="N87" s="50"/>
      <c r="O87" s="50"/>
      <c r="P87" s="50"/>
      <c r="Q87" s="50"/>
      <c r="R87" s="50"/>
      <c r="S87" s="50"/>
      <c r="T87" s="50"/>
      <c r="U87" s="50"/>
      <c r="V87" s="33" t="s">
        <v>413</v>
      </c>
      <c r="W87" s="33" t="s">
        <v>414</v>
      </c>
      <c r="X87" s="105" t="s">
        <v>415</v>
      </c>
      <c r="Y87" s="65"/>
    </row>
    <row r="88" s="6" customFormat="1" ht="273" customHeight="1" spans="1:25">
      <c r="A88" s="33">
        <v>64</v>
      </c>
      <c r="B88" s="33" t="s">
        <v>416</v>
      </c>
      <c r="C88" s="33" t="s">
        <v>417</v>
      </c>
      <c r="D88" s="33" t="s">
        <v>401</v>
      </c>
      <c r="E88" s="33" t="s">
        <v>418</v>
      </c>
      <c r="F88" s="33" t="s">
        <v>34</v>
      </c>
      <c r="G88" s="36" t="s">
        <v>419</v>
      </c>
      <c r="H88" s="34" t="s">
        <v>420</v>
      </c>
      <c r="I88" s="33" t="s">
        <v>37</v>
      </c>
      <c r="J88" s="33">
        <v>11</v>
      </c>
      <c r="K88" s="48">
        <f>L88</f>
        <v>140</v>
      </c>
      <c r="L88" s="50">
        <f>M88</f>
        <v>140</v>
      </c>
      <c r="M88" s="48">
        <v>140</v>
      </c>
      <c r="N88" s="50"/>
      <c r="O88" s="50"/>
      <c r="P88" s="50"/>
      <c r="Q88" s="50"/>
      <c r="R88" s="50"/>
      <c r="S88" s="50"/>
      <c r="T88" s="50"/>
      <c r="U88" s="50"/>
      <c r="V88" s="33" t="s">
        <v>421</v>
      </c>
      <c r="W88" s="33" t="s">
        <v>422</v>
      </c>
      <c r="X88" s="42" t="s">
        <v>423</v>
      </c>
      <c r="Y88" s="65"/>
    </row>
    <row r="89" s="11" customFormat="1" ht="258" customHeight="1" spans="1:25">
      <c r="A89" s="33">
        <v>65</v>
      </c>
      <c r="B89" s="33" t="s">
        <v>424</v>
      </c>
      <c r="C89" s="79" t="s">
        <v>425</v>
      </c>
      <c r="D89" s="33" t="s">
        <v>401</v>
      </c>
      <c r="E89" s="33" t="s">
        <v>426</v>
      </c>
      <c r="F89" s="33" t="s">
        <v>34</v>
      </c>
      <c r="G89" s="36" t="s">
        <v>427</v>
      </c>
      <c r="H89" s="34" t="s">
        <v>428</v>
      </c>
      <c r="I89" s="33" t="s">
        <v>37</v>
      </c>
      <c r="J89" s="65">
        <v>1</v>
      </c>
      <c r="K89" s="48">
        <f>L89+U89</f>
        <v>1114.190607</v>
      </c>
      <c r="L89" s="50">
        <f t="shared" ref="L89:L95" si="13">M89</f>
        <v>329.190607</v>
      </c>
      <c r="M89" s="49">
        <v>329.190607</v>
      </c>
      <c r="N89" s="50"/>
      <c r="O89" s="50"/>
      <c r="P89" s="50"/>
      <c r="Q89" s="50"/>
      <c r="R89" s="50"/>
      <c r="S89" s="50"/>
      <c r="T89" s="50"/>
      <c r="U89" s="50">
        <v>785</v>
      </c>
      <c r="V89" s="33" t="s">
        <v>429</v>
      </c>
      <c r="W89" s="33" t="s">
        <v>430</v>
      </c>
      <c r="X89" s="42" t="s">
        <v>431</v>
      </c>
      <c r="Y89" s="65"/>
    </row>
    <row r="90" s="11" customFormat="1" ht="215" customHeight="1" spans="1:25">
      <c r="A90" s="33">
        <v>66</v>
      </c>
      <c r="B90" s="33" t="s">
        <v>432</v>
      </c>
      <c r="C90" s="33" t="s">
        <v>433</v>
      </c>
      <c r="D90" s="33" t="s">
        <v>401</v>
      </c>
      <c r="E90" s="33" t="s">
        <v>426</v>
      </c>
      <c r="F90" s="33" t="s">
        <v>34</v>
      </c>
      <c r="G90" s="34" t="s">
        <v>434</v>
      </c>
      <c r="H90" s="34" t="s">
        <v>435</v>
      </c>
      <c r="I90" s="33" t="s">
        <v>37</v>
      </c>
      <c r="J90" s="33">
        <v>1</v>
      </c>
      <c r="K90" s="48">
        <f>L90+U90</f>
        <v>3724.87921</v>
      </c>
      <c r="L90" s="50">
        <f t="shared" si="13"/>
        <v>1359.87921</v>
      </c>
      <c r="M90" s="48">
        <v>1359.87921</v>
      </c>
      <c r="N90" s="50"/>
      <c r="O90" s="50"/>
      <c r="P90" s="50"/>
      <c r="Q90" s="50"/>
      <c r="R90" s="50"/>
      <c r="S90" s="50"/>
      <c r="T90" s="50"/>
      <c r="U90" s="50">
        <v>2365</v>
      </c>
      <c r="V90" s="33" t="s">
        <v>158</v>
      </c>
      <c r="W90" s="33" t="s">
        <v>159</v>
      </c>
      <c r="X90" s="42" t="s">
        <v>436</v>
      </c>
      <c r="Y90" s="65"/>
    </row>
    <row r="91" s="11" customFormat="1" ht="223" customHeight="1" spans="1:16383">
      <c r="A91" s="33">
        <v>67</v>
      </c>
      <c r="B91" s="33" t="s">
        <v>437</v>
      </c>
      <c r="C91" s="79" t="s">
        <v>438</v>
      </c>
      <c r="D91" s="33" t="s">
        <v>401</v>
      </c>
      <c r="E91" s="33" t="s">
        <v>426</v>
      </c>
      <c r="F91" s="33" t="s">
        <v>34</v>
      </c>
      <c r="G91" s="36" t="s">
        <v>439</v>
      </c>
      <c r="H91" s="34" t="s">
        <v>440</v>
      </c>
      <c r="I91" s="33" t="s">
        <v>37</v>
      </c>
      <c r="J91" s="65">
        <v>1</v>
      </c>
      <c r="K91" s="48">
        <f>L91+U91</f>
        <v>1599.411724</v>
      </c>
      <c r="L91" s="50">
        <f t="shared" si="13"/>
        <v>1599.411724</v>
      </c>
      <c r="M91" s="48">
        <v>1599.411724</v>
      </c>
      <c r="N91" s="50"/>
      <c r="O91" s="50"/>
      <c r="P91" s="50"/>
      <c r="Q91" s="50"/>
      <c r="R91" s="50"/>
      <c r="S91" s="50"/>
      <c r="T91" s="50"/>
      <c r="U91" s="50"/>
      <c r="V91" s="33" t="s">
        <v>183</v>
      </c>
      <c r="W91" s="33" t="s">
        <v>430</v>
      </c>
      <c r="X91" s="42" t="s">
        <v>436</v>
      </c>
      <c r="Y91" s="65"/>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c r="RJ91" s="6"/>
      <c r="RK91" s="6"/>
      <c r="RL91" s="6"/>
      <c r="RM91" s="6"/>
      <c r="RN91" s="6"/>
      <c r="RO91" s="6"/>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6"/>
      <c r="UA91" s="6"/>
      <c r="UB91" s="6"/>
      <c r="UC91" s="6"/>
      <c r="UD91" s="6"/>
      <c r="UE91" s="6"/>
      <c r="UF91" s="6"/>
      <c r="UG91" s="6"/>
      <c r="UH91" s="6"/>
      <c r="UI91" s="6"/>
      <c r="UJ91" s="6"/>
      <c r="UK91" s="6"/>
      <c r="UL91" s="6"/>
      <c r="UM91" s="6"/>
      <c r="UN91" s="6"/>
      <c r="UO91" s="6"/>
      <c r="UP91" s="6"/>
      <c r="UQ91" s="6"/>
      <c r="UR91" s="6"/>
      <c r="US91" s="6"/>
      <c r="UT91" s="6"/>
      <c r="UU91" s="6"/>
      <c r="UV91" s="6"/>
      <c r="UW91" s="6"/>
      <c r="UX91" s="6"/>
      <c r="UY91" s="6"/>
      <c r="UZ91" s="6"/>
      <c r="VA91" s="6"/>
      <c r="VB91" s="6"/>
      <c r="VC91" s="6"/>
      <c r="VD91" s="6"/>
      <c r="VE91" s="6"/>
      <c r="VF91" s="6"/>
      <c r="VG91" s="6"/>
      <c r="VH91" s="6"/>
      <c r="VI91" s="6"/>
      <c r="VJ91" s="6"/>
      <c r="VK91" s="6"/>
      <c r="VL91" s="6"/>
      <c r="VM91" s="6"/>
      <c r="VN91" s="6"/>
      <c r="VO91" s="6"/>
      <c r="VP91" s="6"/>
      <c r="VQ91" s="6"/>
      <c r="VR91" s="6"/>
      <c r="VS91" s="6"/>
      <c r="VT91" s="6"/>
      <c r="VU91" s="6"/>
      <c r="VV91" s="6"/>
      <c r="VW91" s="6"/>
      <c r="VX91" s="6"/>
      <c r="VY91" s="6"/>
      <c r="VZ91" s="6"/>
      <c r="WA91" s="6"/>
      <c r="WB91" s="6"/>
      <c r="WC91" s="6"/>
      <c r="WD91" s="6"/>
      <c r="WE91" s="6"/>
      <c r="WF91" s="6"/>
      <c r="WG91" s="6"/>
      <c r="WH91" s="6"/>
      <c r="WI91" s="6"/>
      <c r="WJ91" s="6"/>
      <c r="WK91" s="6"/>
      <c r="WL91" s="6"/>
      <c r="WM91" s="6"/>
      <c r="WN91" s="6"/>
      <c r="WO91" s="6"/>
      <c r="WP91" s="6"/>
      <c r="WQ91" s="6"/>
      <c r="WR91" s="6"/>
      <c r="WS91" s="6"/>
      <c r="WT91" s="6"/>
      <c r="WU91" s="6"/>
      <c r="WV91" s="6"/>
      <c r="WW91" s="6"/>
      <c r="WX91" s="6"/>
      <c r="WY91" s="6"/>
      <c r="WZ91" s="6"/>
      <c r="XA91" s="6"/>
      <c r="XB91" s="6"/>
      <c r="XC91" s="6"/>
      <c r="XD91" s="6"/>
      <c r="XE91" s="6"/>
      <c r="XF91" s="6"/>
      <c r="XG91" s="6"/>
      <c r="XH91" s="6"/>
      <c r="XI91" s="6"/>
      <c r="XJ91" s="6"/>
      <c r="XK91" s="6"/>
      <c r="XL91" s="6"/>
      <c r="XM91" s="6"/>
      <c r="XN91" s="6"/>
      <c r="XO91" s="6"/>
      <c r="XP91" s="6"/>
      <c r="XQ91" s="6"/>
      <c r="XR91" s="6"/>
      <c r="XS91" s="6"/>
      <c r="XT91" s="6"/>
      <c r="XU91" s="6"/>
      <c r="XV91" s="6"/>
      <c r="XW91" s="6"/>
      <c r="XX91" s="6"/>
      <c r="XY91" s="6"/>
      <c r="XZ91" s="6"/>
      <c r="YA91" s="6"/>
      <c r="YB91" s="6"/>
      <c r="YC91" s="6"/>
      <c r="YD91" s="6"/>
      <c r="YE91" s="6"/>
      <c r="YF91" s="6"/>
      <c r="YG91" s="6"/>
      <c r="YH91" s="6"/>
      <c r="YI91" s="6"/>
      <c r="YJ91" s="6"/>
      <c r="YK91" s="6"/>
      <c r="YL91" s="6"/>
      <c r="YM91" s="6"/>
      <c r="YN91" s="6"/>
      <c r="YO91" s="6"/>
      <c r="YP91" s="6"/>
      <c r="YQ91" s="6"/>
      <c r="YR91" s="6"/>
      <c r="YS91" s="6"/>
      <c r="YT91" s="6"/>
      <c r="YU91" s="6"/>
      <c r="YV91" s="6"/>
      <c r="YW91" s="6"/>
      <c r="YX91" s="6"/>
      <c r="YY91" s="6"/>
      <c r="YZ91" s="6"/>
      <c r="ZA91" s="6"/>
      <c r="ZB91" s="6"/>
      <c r="ZC91" s="6"/>
      <c r="ZD91" s="6"/>
      <c r="ZE91" s="6"/>
      <c r="ZF91" s="6"/>
      <c r="ZG91" s="6"/>
      <c r="ZH91" s="6"/>
      <c r="ZI91" s="6"/>
      <c r="ZJ91" s="6"/>
      <c r="ZK91" s="6"/>
      <c r="ZL91" s="6"/>
      <c r="ZM91" s="6"/>
      <c r="ZN91" s="6"/>
      <c r="ZO91" s="6"/>
      <c r="ZP91" s="6"/>
      <c r="ZQ91" s="6"/>
      <c r="ZR91" s="6"/>
      <c r="ZS91" s="6"/>
      <c r="ZT91" s="6"/>
      <c r="ZU91" s="6"/>
      <c r="ZV91" s="6"/>
      <c r="ZW91" s="6"/>
      <c r="ZX91" s="6"/>
      <c r="ZY91" s="6"/>
      <c r="ZZ91" s="6"/>
      <c r="AAA91" s="6"/>
      <c r="AAB91" s="6"/>
      <c r="AAC91" s="6"/>
      <c r="AAD91" s="6"/>
      <c r="AAE91" s="6"/>
      <c r="AAF91" s="6"/>
      <c r="AAG91" s="6"/>
      <c r="AAH91" s="6"/>
      <c r="AAI91" s="6"/>
      <c r="AAJ91" s="6"/>
      <c r="AAK91" s="6"/>
      <c r="AAL91" s="6"/>
      <c r="AAM91" s="6"/>
      <c r="AAN91" s="6"/>
      <c r="AAO91" s="6"/>
      <c r="AAP91" s="6"/>
      <c r="AAQ91" s="6"/>
      <c r="AAR91" s="6"/>
      <c r="AAS91" s="6"/>
      <c r="AAT91" s="6"/>
      <c r="AAU91" s="6"/>
      <c r="AAV91" s="6"/>
      <c r="AAW91" s="6"/>
      <c r="AAX91" s="6"/>
      <c r="AAY91" s="6"/>
      <c r="AAZ91" s="6"/>
      <c r="ABA91" s="6"/>
      <c r="ABB91" s="6"/>
      <c r="ABC91" s="6"/>
      <c r="ABD91" s="6"/>
      <c r="ABE91" s="6"/>
      <c r="ABF91" s="6"/>
      <c r="ABG91" s="6"/>
      <c r="ABH91" s="6"/>
      <c r="ABI91" s="6"/>
      <c r="ABJ91" s="6"/>
      <c r="ABK91" s="6"/>
      <c r="ABL91" s="6"/>
      <c r="ABM91" s="6"/>
      <c r="ABN91" s="6"/>
      <c r="ABO91" s="6"/>
      <c r="ABP91" s="6"/>
      <c r="ABQ91" s="6"/>
      <c r="ABR91" s="6"/>
      <c r="ABS91" s="6"/>
      <c r="ABT91" s="6"/>
      <c r="ABU91" s="6"/>
      <c r="ABV91" s="6"/>
      <c r="ABW91" s="6"/>
      <c r="ABX91" s="6"/>
      <c r="ABY91" s="6"/>
      <c r="ABZ91" s="6"/>
      <c r="ACA91" s="6"/>
      <c r="ACB91" s="6"/>
      <c r="ACC91" s="6"/>
      <c r="ACD91" s="6"/>
      <c r="ACE91" s="6"/>
      <c r="ACF91" s="6"/>
      <c r="ACG91" s="6"/>
      <c r="ACH91" s="6"/>
      <c r="ACI91" s="6"/>
      <c r="ACJ91" s="6"/>
      <c r="ACK91" s="6"/>
      <c r="ACL91" s="6"/>
      <c r="ACM91" s="6"/>
      <c r="ACN91" s="6"/>
      <c r="ACO91" s="6"/>
      <c r="ACP91" s="6"/>
      <c r="ACQ91" s="6"/>
      <c r="ACR91" s="6"/>
      <c r="ACS91" s="6"/>
      <c r="ACT91" s="6"/>
      <c r="ACU91" s="6"/>
      <c r="ACV91" s="6"/>
      <c r="ACW91" s="6"/>
      <c r="ACX91" s="6"/>
      <c r="ACY91" s="6"/>
      <c r="ACZ91" s="6"/>
      <c r="ADA91" s="6"/>
      <c r="ADB91" s="6"/>
      <c r="ADC91" s="6"/>
      <c r="ADD91" s="6"/>
      <c r="ADE91" s="6"/>
      <c r="ADF91" s="6"/>
      <c r="ADG91" s="6"/>
      <c r="ADH91" s="6"/>
      <c r="ADI91" s="6"/>
      <c r="ADJ91" s="6"/>
      <c r="ADK91" s="6"/>
      <c r="ADL91" s="6"/>
      <c r="ADM91" s="6"/>
      <c r="ADN91" s="6"/>
      <c r="ADO91" s="6"/>
      <c r="ADP91" s="6"/>
      <c r="ADQ91" s="6"/>
      <c r="ADR91" s="6"/>
      <c r="ADS91" s="6"/>
      <c r="ADT91" s="6"/>
      <c r="ADU91" s="6"/>
      <c r="ADV91" s="6"/>
      <c r="ADW91" s="6"/>
      <c r="ADX91" s="6"/>
      <c r="ADY91" s="6"/>
      <c r="ADZ91" s="6"/>
      <c r="AEA91" s="6"/>
      <c r="AEB91" s="6"/>
      <c r="AEC91" s="6"/>
      <c r="AED91" s="6"/>
      <c r="AEE91" s="6"/>
      <c r="AEF91" s="6"/>
      <c r="AEG91" s="6"/>
      <c r="AEH91" s="6"/>
      <c r="AEI91" s="6"/>
      <c r="AEJ91" s="6"/>
      <c r="AEK91" s="6"/>
      <c r="AEL91" s="6"/>
      <c r="AEM91" s="6"/>
      <c r="AEN91" s="6"/>
      <c r="AEO91" s="6"/>
      <c r="AEP91" s="6"/>
      <c r="AEQ91" s="6"/>
      <c r="AER91" s="6"/>
      <c r="AES91" s="6"/>
      <c r="AET91" s="6"/>
      <c r="AEU91" s="6"/>
      <c r="AEV91" s="6"/>
      <c r="AEW91" s="6"/>
      <c r="AEX91" s="6"/>
      <c r="AEY91" s="6"/>
      <c r="AEZ91" s="6"/>
      <c r="AFA91" s="6"/>
      <c r="AFB91" s="6"/>
      <c r="AFC91" s="6"/>
      <c r="AFD91" s="6"/>
      <c r="AFE91" s="6"/>
      <c r="AFF91" s="6"/>
      <c r="AFG91" s="6"/>
      <c r="AFH91" s="6"/>
      <c r="AFI91" s="6"/>
      <c r="AFJ91" s="6"/>
      <c r="AFK91" s="6"/>
      <c r="AFL91" s="6"/>
      <c r="AFM91" s="6"/>
      <c r="AFN91" s="6"/>
      <c r="AFO91" s="6"/>
      <c r="AFP91" s="6"/>
      <c r="AFQ91" s="6"/>
      <c r="AFR91" s="6"/>
      <c r="AFS91" s="6"/>
      <c r="AFT91" s="6"/>
      <c r="AFU91" s="6"/>
      <c r="AFV91" s="6"/>
      <c r="AFW91" s="6"/>
      <c r="AFX91" s="6"/>
      <c r="AFY91" s="6"/>
      <c r="AFZ91" s="6"/>
      <c r="AGA91" s="6"/>
      <c r="AGB91" s="6"/>
      <c r="AGC91" s="6"/>
      <c r="AGD91" s="6"/>
      <c r="AGE91" s="6"/>
      <c r="AGF91" s="6"/>
      <c r="AGG91" s="6"/>
      <c r="AGH91" s="6"/>
      <c r="AGI91" s="6"/>
      <c r="AGJ91" s="6"/>
      <c r="AGK91" s="6"/>
      <c r="AGL91" s="6"/>
      <c r="AGM91" s="6"/>
      <c r="AGN91" s="6"/>
      <c r="AGO91" s="6"/>
      <c r="AGP91" s="6"/>
      <c r="AGQ91" s="6"/>
      <c r="AGR91" s="6"/>
      <c r="AGS91" s="6"/>
      <c r="AGT91" s="6"/>
      <c r="AGU91" s="6"/>
      <c r="AGV91" s="6"/>
      <c r="AGW91" s="6"/>
      <c r="AGX91" s="6"/>
      <c r="AGY91" s="6"/>
      <c r="AGZ91" s="6"/>
      <c r="AHA91" s="6"/>
      <c r="AHB91" s="6"/>
      <c r="AHC91" s="6"/>
      <c r="AHD91" s="6"/>
      <c r="AHE91" s="6"/>
      <c r="AHF91" s="6"/>
      <c r="AHG91" s="6"/>
      <c r="AHH91" s="6"/>
      <c r="AHI91" s="6"/>
      <c r="AHJ91" s="6"/>
      <c r="AHK91" s="6"/>
      <c r="AHL91" s="6"/>
      <c r="AHM91" s="6"/>
      <c r="AHN91" s="6"/>
      <c r="AHO91" s="6"/>
      <c r="AHP91" s="6"/>
      <c r="AHQ91" s="6"/>
      <c r="AHR91" s="6"/>
      <c r="AHS91" s="6"/>
      <c r="AHT91" s="6"/>
      <c r="AHU91" s="6"/>
      <c r="AHV91" s="6"/>
      <c r="AHW91" s="6"/>
      <c r="AHX91" s="6"/>
      <c r="AHY91" s="6"/>
      <c r="AHZ91" s="6"/>
      <c r="AIA91" s="6"/>
      <c r="AIB91" s="6"/>
      <c r="AIC91" s="6"/>
      <c r="AID91" s="6"/>
      <c r="AIE91" s="6"/>
      <c r="AIF91" s="6"/>
      <c r="AIG91" s="6"/>
      <c r="AIH91" s="6"/>
      <c r="AII91" s="6"/>
      <c r="AIJ91" s="6"/>
      <c r="AIK91" s="6"/>
      <c r="AIL91" s="6"/>
      <c r="AIM91" s="6"/>
      <c r="AIN91" s="6"/>
      <c r="AIO91" s="6"/>
      <c r="AIP91" s="6"/>
      <c r="AIQ91" s="6"/>
      <c r="AIR91" s="6"/>
      <c r="AIS91" s="6"/>
      <c r="AIT91" s="6"/>
      <c r="AIU91" s="6"/>
      <c r="AIV91" s="6"/>
      <c r="AIW91" s="6"/>
      <c r="AIX91" s="6"/>
      <c r="AIY91" s="6"/>
      <c r="AIZ91" s="6"/>
      <c r="AJA91" s="6"/>
      <c r="AJB91" s="6"/>
      <c r="AJC91" s="6"/>
      <c r="AJD91" s="6"/>
      <c r="AJE91" s="6"/>
      <c r="AJF91" s="6"/>
      <c r="AJG91" s="6"/>
      <c r="AJH91" s="6"/>
      <c r="AJI91" s="6"/>
      <c r="AJJ91" s="6"/>
      <c r="AJK91" s="6"/>
      <c r="AJL91" s="6"/>
      <c r="AJM91" s="6"/>
      <c r="AJN91" s="6"/>
      <c r="AJO91" s="6"/>
      <c r="AJP91" s="6"/>
      <c r="AJQ91" s="6"/>
      <c r="AJR91" s="6"/>
      <c r="AJS91" s="6"/>
      <c r="AJT91" s="6"/>
      <c r="AJU91" s="6"/>
      <c r="AJV91" s="6"/>
      <c r="AJW91" s="6"/>
      <c r="AJX91" s="6"/>
      <c r="AJY91" s="6"/>
      <c r="AJZ91" s="6"/>
      <c r="AKA91" s="6"/>
      <c r="AKB91" s="6"/>
      <c r="AKC91" s="6"/>
      <c r="AKD91" s="6"/>
      <c r="AKE91" s="6"/>
      <c r="AKF91" s="6"/>
      <c r="AKG91" s="6"/>
      <c r="AKH91" s="6"/>
      <c r="AKI91" s="6"/>
      <c r="AKJ91" s="6"/>
      <c r="AKK91" s="6"/>
      <c r="AKL91" s="6"/>
      <c r="AKM91" s="6"/>
      <c r="AKN91" s="6"/>
      <c r="AKO91" s="6"/>
      <c r="AKP91" s="6"/>
      <c r="AKQ91" s="6"/>
      <c r="AKR91" s="6"/>
      <c r="AKS91" s="6"/>
      <c r="AKT91" s="6"/>
      <c r="AKU91" s="6"/>
      <c r="AKV91" s="6"/>
      <c r="AKW91" s="6"/>
      <c r="AKX91" s="6"/>
      <c r="AKY91" s="6"/>
      <c r="AKZ91" s="6"/>
      <c r="ALA91" s="6"/>
      <c r="ALB91" s="6"/>
      <c r="ALC91" s="6"/>
      <c r="ALD91" s="6"/>
      <c r="ALE91" s="6"/>
      <c r="ALF91" s="6"/>
      <c r="ALG91" s="6"/>
      <c r="ALH91" s="6"/>
      <c r="ALI91" s="6"/>
      <c r="ALJ91" s="6"/>
      <c r="ALK91" s="6"/>
      <c r="ALL91" s="6"/>
      <c r="ALM91" s="6"/>
      <c r="ALN91" s="6"/>
      <c r="ALO91" s="6"/>
      <c r="ALP91" s="6"/>
      <c r="ALQ91" s="6"/>
      <c r="ALR91" s="6"/>
      <c r="ALS91" s="6"/>
      <c r="ALT91" s="6"/>
      <c r="ALU91" s="6"/>
      <c r="ALV91" s="6"/>
      <c r="ALW91" s="6"/>
      <c r="ALX91" s="6"/>
      <c r="ALY91" s="6"/>
      <c r="ALZ91" s="6"/>
      <c r="AMA91" s="6"/>
      <c r="AMB91" s="6"/>
      <c r="AMC91" s="6"/>
      <c r="AMD91" s="6"/>
      <c r="AME91" s="6"/>
      <c r="AMF91" s="6"/>
      <c r="AMG91" s="6"/>
      <c r="AMH91" s="6"/>
      <c r="AMI91" s="6"/>
      <c r="AMJ91" s="6"/>
      <c r="AMK91" s="6"/>
      <c r="AML91" s="6"/>
      <c r="AMM91" s="6"/>
      <c r="AMN91" s="6"/>
      <c r="AMO91" s="6"/>
      <c r="AMP91" s="6"/>
      <c r="AMQ91" s="6"/>
      <c r="AMR91" s="6"/>
      <c r="AMS91" s="6"/>
      <c r="AMT91" s="6"/>
      <c r="AMU91" s="6"/>
      <c r="AMV91" s="6"/>
      <c r="AMW91" s="6"/>
      <c r="AMX91" s="6"/>
      <c r="AMY91" s="6"/>
      <c r="AMZ91" s="6"/>
      <c r="ANA91" s="6"/>
      <c r="ANB91" s="6"/>
      <c r="ANC91" s="6"/>
      <c r="AND91" s="6"/>
      <c r="ANE91" s="6"/>
      <c r="ANF91" s="6"/>
      <c r="ANG91" s="6"/>
      <c r="ANH91" s="6"/>
      <c r="ANI91" s="6"/>
      <c r="ANJ91" s="6"/>
      <c r="ANK91" s="6"/>
      <c r="ANL91" s="6"/>
      <c r="ANM91" s="6"/>
      <c r="ANN91" s="6"/>
      <c r="ANO91" s="6"/>
      <c r="ANP91" s="6"/>
      <c r="ANQ91" s="6"/>
      <c r="ANR91" s="6"/>
      <c r="ANS91" s="6"/>
      <c r="ANT91" s="6"/>
      <c r="ANU91" s="6"/>
      <c r="ANV91" s="6"/>
      <c r="ANW91" s="6"/>
      <c r="ANX91" s="6"/>
      <c r="ANY91" s="6"/>
      <c r="ANZ91" s="6"/>
      <c r="AOA91" s="6"/>
      <c r="AOB91" s="6"/>
      <c r="AOC91" s="6"/>
      <c r="AOD91" s="6"/>
      <c r="AOE91" s="6"/>
      <c r="AOF91" s="6"/>
      <c r="AOG91" s="6"/>
      <c r="AOH91" s="6"/>
      <c r="AOI91" s="6"/>
      <c r="AOJ91" s="6"/>
      <c r="AOK91" s="6"/>
      <c r="AOL91" s="6"/>
      <c r="AOM91" s="6"/>
      <c r="AON91" s="6"/>
      <c r="AOO91" s="6"/>
      <c r="AOP91" s="6"/>
      <c r="AOQ91" s="6"/>
      <c r="AOR91" s="6"/>
      <c r="AOS91" s="6"/>
      <c r="AOT91" s="6"/>
      <c r="AOU91" s="6"/>
      <c r="AOV91" s="6"/>
      <c r="AOW91" s="6"/>
      <c r="AOX91" s="6"/>
      <c r="AOY91" s="6"/>
      <c r="AOZ91" s="6"/>
      <c r="APA91" s="6"/>
      <c r="APB91" s="6"/>
      <c r="APC91" s="6"/>
      <c r="APD91" s="6"/>
      <c r="APE91" s="6"/>
      <c r="APF91" s="6"/>
      <c r="APG91" s="6"/>
      <c r="APH91" s="6"/>
      <c r="API91" s="6"/>
      <c r="APJ91" s="6"/>
      <c r="APK91" s="6"/>
      <c r="APL91" s="6"/>
      <c r="APM91" s="6"/>
      <c r="APN91" s="6"/>
      <c r="APO91" s="6"/>
      <c r="APP91" s="6"/>
      <c r="APQ91" s="6"/>
      <c r="APR91" s="6"/>
      <c r="APS91" s="6"/>
      <c r="APT91" s="6"/>
      <c r="APU91" s="6"/>
      <c r="APV91" s="6"/>
      <c r="APW91" s="6"/>
      <c r="APX91" s="6"/>
      <c r="APY91" s="6"/>
      <c r="APZ91" s="6"/>
      <c r="AQA91" s="6"/>
      <c r="AQB91" s="6"/>
      <c r="AQC91" s="6"/>
      <c r="AQD91" s="6"/>
      <c r="AQE91" s="6"/>
      <c r="AQF91" s="6"/>
      <c r="AQG91" s="6"/>
      <c r="AQH91" s="6"/>
      <c r="AQI91" s="6"/>
      <c r="AQJ91" s="6"/>
      <c r="AQK91" s="6"/>
      <c r="AQL91" s="6"/>
      <c r="AQM91" s="6"/>
      <c r="AQN91" s="6"/>
      <c r="AQO91" s="6"/>
      <c r="AQP91" s="6"/>
      <c r="AQQ91" s="6"/>
      <c r="AQR91" s="6"/>
      <c r="AQS91" s="6"/>
      <c r="AQT91" s="6"/>
      <c r="AQU91" s="6"/>
      <c r="AQV91" s="6"/>
      <c r="AQW91" s="6"/>
      <c r="AQX91" s="6"/>
      <c r="AQY91" s="6"/>
      <c r="AQZ91" s="6"/>
      <c r="ARA91" s="6"/>
      <c r="ARB91" s="6"/>
      <c r="ARC91" s="6"/>
      <c r="ARD91" s="6"/>
      <c r="ARE91" s="6"/>
      <c r="ARF91" s="6"/>
      <c r="ARG91" s="6"/>
      <c r="ARH91" s="6"/>
      <c r="ARI91" s="6"/>
      <c r="ARJ91" s="6"/>
      <c r="ARK91" s="6"/>
      <c r="ARL91" s="6"/>
      <c r="ARM91" s="6"/>
      <c r="ARN91" s="6"/>
      <c r="ARO91" s="6"/>
      <c r="ARP91" s="6"/>
      <c r="ARQ91" s="6"/>
      <c r="ARR91" s="6"/>
      <c r="ARS91" s="6"/>
      <c r="ART91" s="6"/>
      <c r="ARU91" s="6"/>
      <c r="ARV91" s="6"/>
      <c r="ARW91" s="6"/>
      <c r="ARX91" s="6"/>
      <c r="ARY91" s="6"/>
      <c r="ARZ91" s="6"/>
      <c r="ASA91" s="6"/>
      <c r="ASB91" s="6"/>
      <c r="ASC91" s="6"/>
      <c r="ASD91" s="6"/>
      <c r="ASE91" s="6"/>
      <c r="ASF91" s="6"/>
      <c r="ASG91" s="6"/>
      <c r="ASH91" s="6"/>
      <c r="ASI91" s="6"/>
      <c r="ASJ91" s="6"/>
      <c r="ASK91" s="6"/>
      <c r="ASL91" s="6"/>
      <c r="ASM91" s="6"/>
      <c r="ASN91" s="6"/>
      <c r="ASO91" s="6"/>
      <c r="ASP91" s="6"/>
      <c r="ASQ91" s="6"/>
      <c r="ASR91" s="6"/>
      <c r="ASS91" s="6"/>
      <c r="AST91" s="6"/>
      <c r="ASU91" s="6"/>
      <c r="ASV91" s="6"/>
      <c r="ASW91" s="6"/>
      <c r="ASX91" s="6"/>
      <c r="ASY91" s="6"/>
      <c r="ASZ91" s="6"/>
      <c r="ATA91" s="6"/>
      <c r="ATB91" s="6"/>
      <c r="ATC91" s="6"/>
      <c r="ATD91" s="6"/>
      <c r="ATE91" s="6"/>
      <c r="ATF91" s="6"/>
      <c r="ATG91" s="6"/>
      <c r="ATH91" s="6"/>
      <c r="ATI91" s="6"/>
      <c r="ATJ91" s="6"/>
      <c r="ATK91" s="6"/>
      <c r="ATL91" s="6"/>
      <c r="ATM91" s="6"/>
      <c r="ATN91" s="6"/>
      <c r="ATO91" s="6"/>
      <c r="ATP91" s="6"/>
      <c r="ATQ91" s="6"/>
      <c r="ATR91" s="6"/>
      <c r="ATS91" s="6"/>
      <c r="ATT91" s="6"/>
      <c r="ATU91" s="6"/>
      <c r="ATV91" s="6"/>
      <c r="ATW91" s="6"/>
      <c r="ATX91" s="6"/>
      <c r="ATY91" s="6"/>
      <c r="ATZ91" s="6"/>
      <c r="AUA91" s="6"/>
      <c r="AUB91" s="6"/>
      <c r="AUC91" s="6"/>
      <c r="AUD91" s="6"/>
      <c r="AUE91" s="6"/>
      <c r="AUF91" s="6"/>
      <c r="AUG91" s="6"/>
      <c r="AUH91" s="6"/>
      <c r="AUI91" s="6"/>
      <c r="AUJ91" s="6"/>
      <c r="AUK91" s="6"/>
      <c r="AUL91" s="6"/>
      <c r="AUM91" s="6"/>
      <c r="AUN91" s="6"/>
      <c r="AUO91" s="6"/>
      <c r="AUP91" s="6"/>
      <c r="AUQ91" s="6"/>
      <c r="AUR91" s="6"/>
      <c r="AUS91" s="6"/>
      <c r="AUT91" s="6"/>
      <c r="AUU91" s="6"/>
      <c r="AUV91" s="6"/>
      <c r="AUW91" s="6"/>
      <c r="AUX91" s="6"/>
      <c r="AUY91" s="6"/>
      <c r="AUZ91" s="6"/>
      <c r="AVA91" s="6"/>
      <c r="AVB91" s="6"/>
      <c r="AVC91" s="6"/>
      <c r="AVD91" s="6"/>
      <c r="AVE91" s="6"/>
      <c r="AVF91" s="6"/>
      <c r="AVG91" s="6"/>
      <c r="AVH91" s="6"/>
      <c r="AVI91" s="6"/>
      <c r="AVJ91" s="6"/>
      <c r="AVK91" s="6"/>
      <c r="AVL91" s="6"/>
      <c r="AVM91" s="6"/>
      <c r="AVN91" s="6"/>
      <c r="AVO91" s="6"/>
      <c r="AVP91" s="6"/>
      <c r="AVQ91" s="6"/>
      <c r="AVR91" s="6"/>
      <c r="AVS91" s="6"/>
      <c r="AVT91" s="6"/>
      <c r="AVU91" s="6"/>
      <c r="AVV91" s="6"/>
      <c r="AVW91" s="6"/>
      <c r="AVX91" s="6"/>
      <c r="AVY91" s="6"/>
      <c r="AVZ91" s="6"/>
      <c r="AWA91" s="6"/>
      <c r="AWB91" s="6"/>
      <c r="AWC91" s="6"/>
      <c r="AWD91" s="6"/>
      <c r="AWE91" s="6"/>
      <c r="AWF91" s="6"/>
      <c r="AWG91" s="6"/>
      <c r="AWH91" s="6"/>
      <c r="AWI91" s="6"/>
      <c r="AWJ91" s="6"/>
      <c r="AWK91" s="6"/>
      <c r="AWL91" s="6"/>
      <c r="AWM91" s="6"/>
      <c r="AWN91" s="6"/>
      <c r="AWO91" s="6"/>
      <c r="AWP91" s="6"/>
      <c r="AWQ91" s="6"/>
      <c r="AWR91" s="6"/>
      <c r="AWS91" s="6"/>
      <c r="AWT91" s="6"/>
      <c r="AWU91" s="6"/>
      <c r="AWV91" s="6"/>
      <c r="AWW91" s="6"/>
      <c r="AWX91" s="6"/>
      <c r="AWY91" s="6"/>
      <c r="AWZ91" s="6"/>
      <c r="AXA91" s="6"/>
      <c r="AXB91" s="6"/>
      <c r="AXC91" s="6"/>
      <c r="AXD91" s="6"/>
      <c r="AXE91" s="6"/>
      <c r="AXF91" s="6"/>
      <c r="AXG91" s="6"/>
      <c r="AXH91" s="6"/>
      <c r="AXI91" s="6"/>
      <c r="AXJ91" s="6"/>
      <c r="AXK91" s="6"/>
      <c r="AXL91" s="6"/>
      <c r="AXM91" s="6"/>
      <c r="AXN91" s="6"/>
      <c r="AXO91" s="6"/>
      <c r="AXP91" s="6"/>
      <c r="AXQ91" s="6"/>
      <c r="AXR91" s="6"/>
      <c r="AXS91" s="6"/>
      <c r="AXT91" s="6"/>
      <c r="AXU91" s="6"/>
      <c r="AXV91" s="6"/>
      <c r="AXW91" s="6"/>
      <c r="AXX91" s="6"/>
      <c r="AXY91" s="6"/>
      <c r="AXZ91" s="6"/>
      <c r="AYA91" s="6"/>
      <c r="AYB91" s="6"/>
      <c r="AYC91" s="6"/>
      <c r="AYD91" s="6"/>
      <c r="AYE91" s="6"/>
      <c r="AYF91" s="6"/>
      <c r="AYG91" s="6"/>
      <c r="AYH91" s="6"/>
      <c r="AYI91" s="6"/>
      <c r="AYJ91" s="6"/>
      <c r="AYK91" s="6"/>
      <c r="AYL91" s="6"/>
      <c r="AYM91" s="6"/>
      <c r="AYN91" s="6"/>
      <c r="AYO91" s="6"/>
      <c r="AYP91" s="6"/>
      <c r="AYQ91" s="6"/>
      <c r="AYR91" s="6"/>
      <c r="AYS91" s="6"/>
      <c r="AYT91" s="6"/>
      <c r="AYU91" s="6"/>
      <c r="AYV91" s="6"/>
      <c r="AYW91" s="6"/>
      <c r="AYX91" s="6"/>
      <c r="AYY91" s="6"/>
      <c r="AYZ91" s="6"/>
      <c r="AZA91" s="6"/>
      <c r="AZB91" s="6"/>
      <c r="AZC91" s="6"/>
      <c r="AZD91" s="6"/>
      <c r="AZE91" s="6"/>
      <c r="AZF91" s="6"/>
      <c r="AZG91" s="6"/>
      <c r="AZH91" s="6"/>
      <c r="AZI91" s="6"/>
      <c r="AZJ91" s="6"/>
      <c r="AZK91" s="6"/>
      <c r="AZL91" s="6"/>
      <c r="AZM91" s="6"/>
      <c r="AZN91" s="6"/>
      <c r="AZO91" s="6"/>
      <c r="AZP91" s="6"/>
      <c r="AZQ91" s="6"/>
      <c r="AZR91" s="6"/>
      <c r="AZS91" s="6"/>
      <c r="AZT91" s="6"/>
      <c r="AZU91" s="6"/>
      <c r="AZV91" s="6"/>
      <c r="AZW91" s="6"/>
      <c r="AZX91" s="6"/>
      <c r="AZY91" s="6"/>
      <c r="AZZ91" s="6"/>
      <c r="BAA91" s="6"/>
      <c r="BAB91" s="6"/>
      <c r="BAC91" s="6"/>
      <c r="BAD91" s="6"/>
      <c r="BAE91" s="6"/>
      <c r="BAF91" s="6"/>
      <c r="BAG91" s="6"/>
      <c r="BAH91" s="6"/>
      <c r="BAI91" s="6"/>
      <c r="BAJ91" s="6"/>
      <c r="BAK91" s="6"/>
      <c r="BAL91" s="6"/>
      <c r="BAM91" s="6"/>
      <c r="BAN91" s="6"/>
      <c r="BAO91" s="6"/>
      <c r="BAP91" s="6"/>
      <c r="BAQ91" s="6"/>
      <c r="BAR91" s="6"/>
      <c r="BAS91" s="6"/>
      <c r="BAT91" s="6"/>
      <c r="BAU91" s="6"/>
      <c r="BAV91" s="6"/>
      <c r="BAW91" s="6"/>
      <c r="BAX91" s="6"/>
      <c r="BAY91" s="6"/>
      <c r="BAZ91" s="6"/>
      <c r="BBA91" s="6"/>
      <c r="BBB91" s="6"/>
      <c r="BBC91" s="6"/>
      <c r="BBD91" s="6"/>
      <c r="BBE91" s="6"/>
      <c r="BBF91" s="6"/>
      <c r="BBG91" s="6"/>
      <c r="BBH91" s="6"/>
      <c r="BBI91" s="6"/>
      <c r="BBJ91" s="6"/>
      <c r="BBK91" s="6"/>
      <c r="BBL91" s="6"/>
      <c r="BBM91" s="6"/>
      <c r="BBN91" s="6"/>
      <c r="BBO91" s="6"/>
      <c r="BBP91" s="6"/>
      <c r="BBQ91" s="6"/>
      <c r="BBR91" s="6"/>
      <c r="BBS91" s="6"/>
      <c r="BBT91" s="6"/>
      <c r="BBU91" s="6"/>
      <c r="BBV91" s="6"/>
      <c r="BBW91" s="6"/>
      <c r="BBX91" s="6"/>
      <c r="BBY91" s="6"/>
      <c r="BBZ91" s="6"/>
      <c r="BCA91" s="6"/>
      <c r="BCB91" s="6"/>
      <c r="BCC91" s="6"/>
      <c r="BCD91" s="6"/>
      <c r="BCE91" s="6"/>
      <c r="BCF91" s="6"/>
      <c r="BCG91" s="6"/>
      <c r="BCH91" s="6"/>
      <c r="BCI91" s="6"/>
      <c r="BCJ91" s="6"/>
      <c r="BCK91" s="6"/>
      <c r="BCL91" s="6"/>
      <c r="BCM91" s="6"/>
      <c r="BCN91" s="6"/>
      <c r="BCO91" s="6"/>
      <c r="BCP91" s="6"/>
      <c r="BCQ91" s="6"/>
      <c r="BCR91" s="6"/>
      <c r="BCS91" s="6"/>
      <c r="BCT91" s="6"/>
      <c r="BCU91" s="6"/>
      <c r="BCV91" s="6"/>
      <c r="BCW91" s="6"/>
      <c r="BCX91" s="6"/>
      <c r="BCY91" s="6"/>
      <c r="BCZ91" s="6"/>
      <c r="BDA91" s="6"/>
      <c r="BDB91" s="6"/>
      <c r="BDC91" s="6"/>
      <c r="BDD91" s="6"/>
      <c r="BDE91" s="6"/>
      <c r="BDF91" s="6"/>
      <c r="BDG91" s="6"/>
      <c r="BDH91" s="6"/>
      <c r="BDI91" s="6"/>
      <c r="BDJ91" s="6"/>
      <c r="BDK91" s="6"/>
      <c r="BDL91" s="6"/>
      <c r="BDM91" s="6"/>
      <c r="BDN91" s="6"/>
      <c r="BDO91" s="6"/>
      <c r="BDP91" s="6"/>
      <c r="BDQ91" s="6"/>
      <c r="BDR91" s="6"/>
      <c r="BDS91" s="6"/>
      <c r="BDT91" s="6"/>
      <c r="BDU91" s="6"/>
      <c r="BDV91" s="6"/>
      <c r="BDW91" s="6"/>
      <c r="BDX91" s="6"/>
      <c r="BDY91" s="6"/>
      <c r="BDZ91" s="6"/>
      <c r="BEA91" s="6"/>
      <c r="BEB91" s="6"/>
      <c r="BEC91" s="6"/>
      <c r="BED91" s="6"/>
      <c r="BEE91" s="6"/>
      <c r="BEF91" s="6"/>
      <c r="BEG91" s="6"/>
      <c r="BEH91" s="6"/>
      <c r="BEI91" s="6"/>
      <c r="BEJ91" s="6"/>
      <c r="BEK91" s="6"/>
      <c r="BEL91" s="6"/>
      <c r="BEM91" s="6"/>
      <c r="BEN91" s="6"/>
      <c r="BEO91" s="6"/>
      <c r="BEP91" s="6"/>
      <c r="BEQ91" s="6"/>
      <c r="BER91" s="6"/>
      <c r="BES91" s="6"/>
      <c r="BET91" s="6"/>
      <c r="BEU91" s="6"/>
      <c r="BEV91" s="6"/>
      <c r="BEW91" s="6"/>
      <c r="BEX91" s="6"/>
      <c r="BEY91" s="6"/>
      <c r="BEZ91" s="6"/>
      <c r="BFA91" s="6"/>
      <c r="BFB91" s="6"/>
      <c r="BFC91" s="6"/>
      <c r="BFD91" s="6"/>
      <c r="BFE91" s="6"/>
      <c r="BFF91" s="6"/>
      <c r="BFG91" s="6"/>
      <c r="BFH91" s="6"/>
      <c r="BFI91" s="6"/>
      <c r="BFJ91" s="6"/>
      <c r="BFK91" s="6"/>
      <c r="BFL91" s="6"/>
      <c r="BFM91" s="6"/>
      <c r="BFN91" s="6"/>
      <c r="BFO91" s="6"/>
      <c r="BFP91" s="6"/>
      <c r="BFQ91" s="6"/>
      <c r="BFR91" s="6"/>
      <c r="BFS91" s="6"/>
      <c r="BFT91" s="6"/>
      <c r="BFU91" s="6"/>
      <c r="BFV91" s="6"/>
      <c r="BFW91" s="6"/>
      <c r="BFX91" s="6"/>
      <c r="BFY91" s="6"/>
      <c r="BFZ91" s="6"/>
      <c r="BGA91" s="6"/>
      <c r="BGB91" s="6"/>
      <c r="BGC91" s="6"/>
      <c r="BGD91" s="6"/>
      <c r="BGE91" s="6"/>
      <c r="BGF91" s="6"/>
      <c r="BGG91" s="6"/>
      <c r="BGH91" s="6"/>
      <c r="BGI91" s="6"/>
      <c r="BGJ91" s="6"/>
      <c r="BGK91" s="6"/>
      <c r="BGL91" s="6"/>
      <c r="BGM91" s="6"/>
      <c r="BGN91" s="6"/>
      <c r="BGO91" s="6"/>
      <c r="BGP91" s="6"/>
      <c r="BGQ91" s="6"/>
      <c r="BGR91" s="6"/>
      <c r="BGS91" s="6"/>
      <c r="BGT91" s="6"/>
      <c r="BGU91" s="6"/>
      <c r="BGV91" s="6"/>
      <c r="BGW91" s="6"/>
      <c r="BGX91" s="6"/>
      <c r="BGY91" s="6"/>
      <c r="BGZ91" s="6"/>
      <c r="BHA91" s="6"/>
      <c r="BHB91" s="6"/>
      <c r="BHC91" s="6"/>
      <c r="BHD91" s="6"/>
      <c r="BHE91" s="6"/>
      <c r="BHF91" s="6"/>
      <c r="BHG91" s="6"/>
      <c r="BHH91" s="6"/>
      <c r="BHI91" s="6"/>
      <c r="BHJ91" s="6"/>
      <c r="BHK91" s="6"/>
      <c r="BHL91" s="6"/>
      <c r="BHM91" s="6"/>
      <c r="BHN91" s="6"/>
      <c r="BHO91" s="6"/>
      <c r="BHP91" s="6"/>
      <c r="BHQ91" s="6"/>
      <c r="BHR91" s="6"/>
      <c r="BHS91" s="6"/>
      <c r="BHT91" s="6"/>
      <c r="BHU91" s="6"/>
      <c r="BHV91" s="6"/>
      <c r="BHW91" s="6"/>
      <c r="BHX91" s="6"/>
      <c r="BHY91" s="6"/>
      <c r="BHZ91" s="6"/>
      <c r="BIA91" s="6"/>
      <c r="BIB91" s="6"/>
      <c r="BIC91" s="6"/>
      <c r="BID91" s="6"/>
      <c r="BIE91" s="6"/>
      <c r="BIF91" s="6"/>
      <c r="BIG91" s="6"/>
      <c r="BIH91" s="6"/>
      <c r="BII91" s="6"/>
      <c r="BIJ91" s="6"/>
      <c r="BIK91" s="6"/>
      <c r="BIL91" s="6"/>
      <c r="BIM91" s="6"/>
      <c r="BIN91" s="6"/>
      <c r="BIO91" s="6"/>
      <c r="BIP91" s="6"/>
      <c r="BIQ91" s="6"/>
      <c r="BIR91" s="6"/>
      <c r="BIS91" s="6"/>
      <c r="BIT91" s="6"/>
      <c r="BIU91" s="6"/>
      <c r="BIV91" s="6"/>
      <c r="BIW91" s="6"/>
      <c r="BIX91" s="6"/>
      <c r="BIY91" s="6"/>
      <c r="BIZ91" s="6"/>
      <c r="BJA91" s="6"/>
      <c r="BJB91" s="6"/>
      <c r="BJC91" s="6"/>
      <c r="BJD91" s="6"/>
      <c r="BJE91" s="6"/>
      <c r="BJF91" s="6"/>
      <c r="BJG91" s="6"/>
      <c r="BJH91" s="6"/>
      <c r="BJI91" s="6"/>
      <c r="BJJ91" s="6"/>
      <c r="BJK91" s="6"/>
      <c r="BJL91" s="6"/>
      <c r="BJM91" s="6"/>
      <c r="BJN91" s="6"/>
      <c r="BJO91" s="6"/>
      <c r="BJP91" s="6"/>
      <c r="BJQ91" s="6"/>
      <c r="BJR91" s="6"/>
      <c r="BJS91" s="6"/>
      <c r="BJT91" s="6"/>
      <c r="BJU91" s="6"/>
      <c r="BJV91" s="6"/>
      <c r="BJW91" s="6"/>
      <c r="BJX91" s="6"/>
      <c r="BJY91" s="6"/>
      <c r="BJZ91" s="6"/>
      <c r="BKA91" s="6"/>
      <c r="BKB91" s="6"/>
      <c r="BKC91" s="6"/>
      <c r="BKD91" s="6"/>
      <c r="BKE91" s="6"/>
      <c r="BKF91" s="6"/>
      <c r="BKG91" s="6"/>
      <c r="BKH91" s="6"/>
      <c r="BKI91" s="6"/>
      <c r="BKJ91" s="6"/>
      <c r="BKK91" s="6"/>
      <c r="BKL91" s="6"/>
      <c r="BKM91" s="6"/>
      <c r="BKN91" s="6"/>
      <c r="BKO91" s="6"/>
      <c r="BKP91" s="6"/>
      <c r="BKQ91" s="6"/>
      <c r="BKR91" s="6"/>
      <c r="BKS91" s="6"/>
      <c r="BKT91" s="6"/>
      <c r="BKU91" s="6"/>
      <c r="BKV91" s="6"/>
      <c r="BKW91" s="6"/>
      <c r="BKX91" s="6"/>
      <c r="BKY91" s="6"/>
      <c r="BKZ91" s="6"/>
      <c r="BLA91" s="6"/>
      <c r="BLB91" s="6"/>
      <c r="BLC91" s="6"/>
      <c r="BLD91" s="6"/>
      <c r="BLE91" s="6"/>
      <c r="BLF91" s="6"/>
      <c r="BLG91" s="6"/>
      <c r="BLH91" s="6"/>
      <c r="BLI91" s="6"/>
      <c r="BLJ91" s="6"/>
      <c r="BLK91" s="6"/>
      <c r="BLL91" s="6"/>
      <c r="BLM91" s="6"/>
      <c r="BLN91" s="6"/>
      <c r="BLO91" s="6"/>
      <c r="BLP91" s="6"/>
      <c r="BLQ91" s="6"/>
      <c r="BLR91" s="6"/>
      <c r="BLS91" s="6"/>
      <c r="BLT91" s="6"/>
      <c r="BLU91" s="6"/>
      <c r="BLV91" s="6"/>
      <c r="BLW91" s="6"/>
      <c r="BLX91" s="6"/>
      <c r="BLY91" s="6"/>
      <c r="BLZ91" s="6"/>
      <c r="BMA91" s="6"/>
      <c r="BMB91" s="6"/>
      <c r="BMC91" s="6"/>
      <c r="BMD91" s="6"/>
      <c r="BME91" s="6"/>
      <c r="BMF91" s="6"/>
      <c r="BMG91" s="6"/>
      <c r="BMH91" s="6"/>
      <c r="BMI91" s="6"/>
      <c r="BMJ91" s="6"/>
      <c r="BMK91" s="6"/>
      <c r="BML91" s="6"/>
      <c r="BMM91" s="6"/>
      <c r="BMN91" s="6"/>
      <c r="BMO91" s="6"/>
      <c r="BMP91" s="6"/>
      <c r="BMQ91" s="6"/>
      <c r="BMR91" s="6"/>
      <c r="BMS91" s="6"/>
      <c r="BMT91" s="6"/>
      <c r="BMU91" s="6"/>
      <c r="BMV91" s="6"/>
      <c r="BMW91" s="6"/>
      <c r="BMX91" s="6"/>
      <c r="BMY91" s="6"/>
      <c r="BMZ91" s="6"/>
      <c r="BNA91" s="6"/>
      <c r="BNB91" s="6"/>
      <c r="BNC91" s="6"/>
      <c r="BND91" s="6"/>
      <c r="BNE91" s="6"/>
      <c r="BNF91" s="6"/>
      <c r="BNG91" s="6"/>
      <c r="BNH91" s="6"/>
      <c r="BNI91" s="6"/>
      <c r="BNJ91" s="6"/>
      <c r="BNK91" s="6"/>
      <c r="BNL91" s="6"/>
      <c r="BNM91" s="6"/>
      <c r="BNN91" s="6"/>
      <c r="BNO91" s="6"/>
      <c r="BNP91" s="6"/>
      <c r="BNQ91" s="6"/>
      <c r="BNR91" s="6"/>
      <c r="BNS91" s="6"/>
      <c r="BNT91" s="6"/>
      <c r="BNU91" s="6"/>
      <c r="BNV91" s="6"/>
      <c r="BNW91" s="6"/>
      <c r="BNX91" s="6"/>
      <c r="BNY91" s="6"/>
      <c r="BNZ91" s="6"/>
      <c r="BOA91" s="6"/>
      <c r="BOB91" s="6"/>
      <c r="BOC91" s="6"/>
      <c r="BOD91" s="6"/>
      <c r="BOE91" s="6"/>
      <c r="BOF91" s="6"/>
      <c r="BOG91" s="6"/>
      <c r="BOH91" s="6"/>
      <c r="BOI91" s="6"/>
      <c r="BOJ91" s="6"/>
      <c r="BOK91" s="6"/>
      <c r="BOL91" s="6"/>
      <c r="BOM91" s="6"/>
      <c r="BON91" s="6"/>
      <c r="BOO91" s="6"/>
      <c r="BOP91" s="6"/>
      <c r="BOQ91" s="6"/>
      <c r="BOR91" s="6"/>
      <c r="BOS91" s="6"/>
      <c r="BOT91" s="6"/>
      <c r="BOU91" s="6"/>
      <c r="BOV91" s="6"/>
      <c r="BOW91" s="6"/>
      <c r="BOX91" s="6"/>
      <c r="BOY91" s="6"/>
      <c r="BOZ91" s="6"/>
      <c r="BPA91" s="6"/>
      <c r="BPB91" s="6"/>
      <c r="BPC91" s="6"/>
      <c r="BPD91" s="6"/>
      <c r="BPE91" s="6"/>
      <c r="BPF91" s="6"/>
      <c r="BPG91" s="6"/>
      <c r="BPH91" s="6"/>
      <c r="BPI91" s="6"/>
      <c r="BPJ91" s="6"/>
      <c r="BPK91" s="6"/>
      <c r="BPL91" s="6"/>
      <c r="BPM91" s="6"/>
      <c r="BPN91" s="6"/>
      <c r="BPO91" s="6"/>
      <c r="BPP91" s="6"/>
      <c r="BPQ91" s="6"/>
      <c r="BPR91" s="6"/>
      <c r="BPS91" s="6"/>
      <c r="BPT91" s="6"/>
      <c r="BPU91" s="6"/>
      <c r="BPV91" s="6"/>
      <c r="BPW91" s="6"/>
      <c r="BPX91" s="6"/>
      <c r="BPY91" s="6"/>
      <c r="BPZ91" s="6"/>
      <c r="BQA91" s="6"/>
      <c r="BQB91" s="6"/>
      <c r="BQC91" s="6"/>
      <c r="BQD91" s="6"/>
      <c r="BQE91" s="6"/>
      <c r="BQF91" s="6"/>
      <c r="BQG91" s="6"/>
      <c r="BQH91" s="6"/>
      <c r="BQI91" s="6"/>
      <c r="BQJ91" s="6"/>
      <c r="BQK91" s="6"/>
      <c r="BQL91" s="6"/>
      <c r="BQM91" s="6"/>
      <c r="BQN91" s="6"/>
      <c r="BQO91" s="6"/>
      <c r="BQP91" s="6"/>
      <c r="BQQ91" s="6"/>
      <c r="BQR91" s="6"/>
      <c r="BQS91" s="6"/>
      <c r="BQT91" s="6"/>
      <c r="BQU91" s="6"/>
      <c r="BQV91" s="6"/>
      <c r="BQW91" s="6"/>
      <c r="BQX91" s="6"/>
      <c r="BQY91" s="6"/>
      <c r="BQZ91" s="6"/>
      <c r="BRA91" s="6"/>
      <c r="BRB91" s="6"/>
      <c r="BRC91" s="6"/>
      <c r="BRD91" s="6"/>
      <c r="BRE91" s="6"/>
      <c r="BRF91" s="6"/>
      <c r="BRG91" s="6"/>
      <c r="BRH91" s="6"/>
      <c r="BRI91" s="6"/>
      <c r="BRJ91" s="6"/>
      <c r="BRK91" s="6"/>
      <c r="BRL91" s="6"/>
      <c r="BRM91" s="6"/>
      <c r="BRN91" s="6"/>
      <c r="BRO91" s="6"/>
      <c r="BRP91" s="6"/>
      <c r="BRQ91" s="6"/>
      <c r="BRR91" s="6"/>
      <c r="BRS91" s="6"/>
      <c r="BRT91" s="6"/>
      <c r="BRU91" s="6"/>
      <c r="BRV91" s="6"/>
      <c r="BRW91" s="6"/>
      <c r="BRX91" s="6"/>
      <c r="BRY91" s="6"/>
      <c r="BRZ91" s="6"/>
      <c r="BSA91" s="6"/>
      <c r="BSB91" s="6"/>
      <c r="BSC91" s="6"/>
      <c r="BSD91" s="6"/>
      <c r="BSE91" s="6"/>
      <c r="BSF91" s="6"/>
      <c r="BSG91" s="6"/>
      <c r="BSH91" s="6"/>
      <c r="BSI91" s="6"/>
      <c r="BSJ91" s="6"/>
      <c r="BSK91" s="6"/>
      <c r="BSL91" s="6"/>
      <c r="BSM91" s="6"/>
      <c r="BSN91" s="6"/>
      <c r="BSO91" s="6"/>
      <c r="BSP91" s="6"/>
      <c r="BSQ91" s="6"/>
      <c r="BSR91" s="6"/>
      <c r="BSS91" s="6"/>
      <c r="BST91" s="6"/>
      <c r="BSU91" s="6"/>
      <c r="BSV91" s="6"/>
      <c r="BSW91" s="6"/>
      <c r="BSX91" s="6"/>
      <c r="BSY91" s="6"/>
      <c r="BSZ91" s="6"/>
      <c r="BTA91" s="6"/>
      <c r="BTB91" s="6"/>
      <c r="BTC91" s="6"/>
      <c r="BTD91" s="6"/>
      <c r="BTE91" s="6"/>
      <c r="BTF91" s="6"/>
      <c r="BTG91" s="6"/>
      <c r="BTH91" s="6"/>
      <c r="BTI91" s="6"/>
      <c r="BTJ91" s="6"/>
      <c r="BTK91" s="6"/>
      <c r="BTL91" s="6"/>
      <c r="BTM91" s="6"/>
      <c r="BTN91" s="6"/>
      <c r="BTO91" s="6"/>
      <c r="BTP91" s="6"/>
      <c r="BTQ91" s="6"/>
      <c r="BTR91" s="6"/>
      <c r="BTS91" s="6"/>
      <c r="BTT91" s="6"/>
      <c r="BTU91" s="6"/>
      <c r="BTV91" s="6"/>
      <c r="BTW91" s="6"/>
      <c r="BTX91" s="6"/>
      <c r="BTY91" s="6"/>
      <c r="BTZ91" s="6"/>
      <c r="BUA91" s="6"/>
      <c r="BUB91" s="6"/>
      <c r="BUC91" s="6"/>
      <c r="BUD91" s="6"/>
      <c r="BUE91" s="6"/>
      <c r="BUF91" s="6"/>
      <c r="BUG91" s="6"/>
      <c r="BUH91" s="6"/>
      <c r="BUI91" s="6"/>
      <c r="BUJ91" s="6"/>
      <c r="BUK91" s="6"/>
      <c r="BUL91" s="6"/>
      <c r="BUM91" s="6"/>
      <c r="BUN91" s="6"/>
      <c r="BUO91" s="6"/>
      <c r="BUP91" s="6"/>
      <c r="BUQ91" s="6"/>
      <c r="BUR91" s="6"/>
      <c r="BUS91" s="6"/>
      <c r="BUT91" s="6"/>
      <c r="BUU91" s="6"/>
      <c r="BUV91" s="6"/>
      <c r="BUW91" s="6"/>
      <c r="BUX91" s="6"/>
      <c r="BUY91" s="6"/>
      <c r="BUZ91" s="6"/>
      <c r="BVA91" s="6"/>
      <c r="BVB91" s="6"/>
      <c r="BVC91" s="6"/>
      <c r="BVD91" s="6"/>
      <c r="BVE91" s="6"/>
      <c r="BVF91" s="6"/>
      <c r="BVG91" s="6"/>
      <c r="BVH91" s="6"/>
      <c r="BVI91" s="6"/>
      <c r="BVJ91" s="6"/>
      <c r="BVK91" s="6"/>
      <c r="BVL91" s="6"/>
      <c r="BVM91" s="6"/>
      <c r="BVN91" s="6"/>
      <c r="BVO91" s="6"/>
      <c r="BVP91" s="6"/>
      <c r="BVQ91" s="6"/>
      <c r="BVR91" s="6"/>
      <c r="BVS91" s="6"/>
      <c r="BVT91" s="6"/>
      <c r="BVU91" s="6"/>
      <c r="BVV91" s="6"/>
      <c r="BVW91" s="6"/>
      <c r="BVX91" s="6"/>
      <c r="BVY91" s="6"/>
      <c r="BVZ91" s="6"/>
      <c r="BWA91" s="6"/>
      <c r="BWB91" s="6"/>
      <c r="BWC91" s="6"/>
      <c r="BWD91" s="6"/>
      <c r="BWE91" s="6"/>
      <c r="BWF91" s="6"/>
      <c r="BWG91" s="6"/>
      <c r="BWH91" s="6"/>
      <c r="BWI91" s="6"/>
      <c r="BWJ91" s="6"/>
      <c r="BWK91" s="6"/>
      <c r="BWL91" s="6"/>
      <c r="BWM91" s="6"/>
      <c r="BWN91" s="6"/>
      <c r="BWO91" s="6"/>
      <c r="BWP91" s="6"/>
      <c r="BWQ91" s="6"/>
      <c r="BWR91" s="6"/>
      <c r="BWS91" s="6"/>
      <c r="BWT91" s="6"/>
      <c r="BWU91" s="6"/>
      <c r="BWV91" s="6"/>
      <c r="BWW91" s="6"/>
      <c r="BWX91" s="6"/>
      <c r="BWY91" s="6"/>
      <c r="BWZ91" s="6"/>
      <c r="BXA91" s="6"/>
      <c r="BXB91" s="6"/>
      <c r="BXC91" s="6"/>
      <c r="BXD91" s="6"/>
      <c r="BXE91" s="6"/>
      <c r="BXF91" s="6"/>
      <c r="BXG91" s="6"/>
      <c r="BXH91" s="6"/>
      <c r="BXI91" s="6"/>
      <c r="BXJ91" s="6"/>
      <c r="BXK91" s="6"/>
      <c r="BXL91" s="6"/>
      <c r="BXM91" s="6"/>
      <c r="BXN91" s="6"/>
      <c r="BXO91" s="6"/>
      <c r="BXP91" s="6"/>
      <c r="BXQ91" s="6"/>
      <c r="BXR91" s="6"/>
      <c r="BXS91" s="6"/>
      <c r="BXT91" s="6"/>
      <c r="BXU91" s="6"/>
      <c r="BXV91" s="6"/>
      <c r="BXW91" s="6"/>
      <c r="BXX91" s="6"/>
      <c r="BXY91" s="6"/>
      <c r="BXZ91" s="6"/>
      <c r="BYA91" s="6"/>
      <c r="BYB91" s="6"/>
      <c r="BYC91" s="6"/>
      <c r="BYD91" s="6"/>
      <c r="BYE91" s="6"/>
      <c r="BYF91" s="6"/>
      <c r="BYG91" s="6"/>
      <c r="BYH91" s="6"/>
      <c r="BYI91" s="6"/>
      <c r="BYJ91" s="6"/>
      <c r="BYK91" s="6"/>
      <c r="BYL91" s="6"/>
      <c r="BYM91" s="6"/>
      <c r="BYN91" s="6"/>
      <c r="BYO91" s="6"/>
      <c r="BYP91" s="6"/>
      <c r="BYQ91" s="6"/>
      <c r="BYR91" s="6"/>
      <c r="BYS91" s="6"/>
      <c r="BYT91" s="6"/>
      <c r="BYU91" s="6"/>
      <c r="BYV91" s="6"/>
      <c r="BYW91" s="6"/>
      <c r="BYX91" s="6"/>
      <c r="BYY91" s="6"/>
      <c r="BYZ91" s="6"/>
      <c r="BZA91" s="6"/>
      <c r="BZB91" s="6"/>
      <c r="BZC91" s="6"/>
      <c r="BZD91" s="6"/>
      <c r="BZE91" s="6"/>
      <c r="BZF91" s="6"/>
      <c r="BZG91" s="6"/>
      <c r="BZH91" s="6"/>
      <c r="BZI91" s="6"/>
      <c r="BZJ91" s="6"/>
      <c r="BZK91" s="6"/>
      <c r="BZL91" s="6"/>
      <c r="BZM91" s="6"/>
      <c r="BZN91" s="6"/>
      <c r="BZO91" s="6"/>
      <c r="BZP91" s="6"/>
      <c r="BZQ91" s="6"/>
      <c r="BZR91" s="6"/>
      <c r="BZS91" s="6"/>
      <c r="BZT91" s="6"/>
      <c r="BZU91" s="6"/>
      <c r="BZV91" s="6"/>
      <c r="BZW91" s="6"/>
      <c r="BZX91" s="6"/>
      <c r="BZY91" s="6"/>
      <c r="BZZ91" s="6"/>
      <c r="CAA91" s="6"/>
      <c r="CAB91" s="6"/>
      <c r="CAC91" s="6"/>
      <c r="CAD91" s="6"/>
      <c r="CAE91" s="6"/>
      <c r="CAF91" s="6"/>
      <c r="CAG91" s="6"/>
      <c r="CAH91" s="6"/>
      <c r="CAI91" s="6"/>
      <c r="CAJ91" s="6"/>
      <c r="CAK91" s="6"/>
      <c r="CAL91" s="6"/>
      <c r="CAM91" s="6"/>
      <c r="CAN91" s="6"/>
      <c r="CAO91" s="6"/>
      <c r="CAP91" s="6"/>
      <c r="CAQ91" s="6"/>
      <c r="CAR91" s="6"/>
      <c r="CAS91" s="6"/>
      <c r="CAT91" s="6"/>
      <c r="CAU91" s="6"/>
      <c r="CAV91" s="6"/>
      <c r="CAW91" s="6"/>
      <c r="CAX91" s="6"/>
      <c r="CAY91" s="6"/>
      <c r="CAZ91" s="6"/>
      <c r="CBA91" s="6"/>
      <c r="CBB91" s="6"/>
      <c r="CBC91" s="6"/>
      <c r="CBD91" s="6"/>
      <c r="CBE91" s="6"/>
      <c r="CBF91" s="6"/>
      <c r="CBG91" s="6"/>
      <c r="CBH91" s="6"/>
      <c r="CBI91" s="6"/>
      <c r="CBJ91" s="6"/>
      <c r="CBK91" s="6"/>
      <c r="CBL91" s="6"/>
      <c r="CBM91" s="6"/>
      <c r="CBN91" s="6"/>
      <c r="CBO91" s="6"/>
      <c r="CBP91" s="6"/>
      <c r="CBQ91" s="6"/>
      <c r="CBR91" s="6"/>
      <c r="CBS91" s="6"/>
      <c r="CBT91" s="6"/>
      <c r="CBU91" s="6"/>
      <c r="CBV91" s="6"/>
      <c r="CBW91" s="6"/>
      <c r="CBX91" s="6"/>
      <c r="CBY91" s="6"/>
      <c r="CBZ91" s="6"/>
      <c r="CCA91" s="6"/>
      <c r="CCB91" s="6"/>
      <c r="CCC91" s="6"/>
      <c r="CCD91" s="6"/>
      <c r="CCE91" s="6"/>
      <c r="CCF91" s="6"/>
      <c r="CCG91" s="6"/>
      <c r="CCH91" s="6"/>
      <c r="CCI91" s="6"/>
      <c r="CCJ91" s="6"/>
      <c r="CCK91" s="6"/>
      <c r="CCL91" s="6"/>
      <c r="CCM91" s="6"/>
      <c r="CCN91" s="6"/>
      <c r="CCO91" s="6"/>
      <c r="CCP91" s="6"/>
      <c r="CCQ91" s="6"/>
      <c r="CCR91" s="6"/>
      <c r="CCS91" s="6"/>
      <c r="CCT91" s="6"/>
      <c r="CCU91" s="6"/>
      <c r="CCV91" s="6"/>
      <c r="CCW91" s="6"/>
      <c r="CCX91" s="6"/>
      <c r="CCY91" s="6"/>
      <c r="CCZ91" s="6"/>
      <c r="CDA91" s="6"/>
      <c r="CDB91" s="6"/>
      <c r="CDC91" s="6"/>
      <c r="CDD91" s="6"/>
      <c r="CDE91" s="6"/>
      <c r="CDF91" s="6"/>
      <c r="CDG91" s="6"/>
      <c r="CDH91" s="6"/>
      <c r="CDI91" s="6"/>
      <c r="CDJ91" s="6"/>
      <c r="CDK91" s="6"/>
      <c r="CDL91" s="6"/>
      <c r="CDM91" s="6"/>
      <c r="CDN91" s="6"/>
      <c r="CDO91" s="6"/>
      <c r="CDP91" s="6"/>
      <c r="CDQ91" s="6"/>
      <c r="CDR91" s="6"/>
      <c r="CDS91" s="6"/>
      <c r="CDT91" s="6"/>
      <c r="CDU91" s="6"/>
      <c r="CDV91" s="6"/>
      <c r="CDW91" s="6"/>
      <c r="CDX91" s="6"/>
      <c r="CDY91" s="6"/>
      <c r="CDZ91" s="6"/>
      <c r="CEA91" s="6"/>
      <c r="CEB91" s="6"/>
      <c r="CEC91" s="6"/>
      <c r="CED91" s="6"/>
      <c r="CEE91" s="6"/>
      <c r="CEF91" s="6"/>
      <c r="CEG91" s="6"/>
      <c r="CEH91" s="6"/>
      <c r="CEI91" s="6"/>
      <c r="CEJ91" s="6"/>
      <c r="CEK91" s="6"/>
      <c r="CEL91" s="6"/>
      <c r="CEM91" s="6"/>
      <c r="CEN91" s="6"/>
      <c r="CEO91" s="6"/>
      <c r="CEP91" s="6"/>
      <c r="CEQ91" s="6"/>
      <c r="CER91" s="6"/>
      <c r="CES91" s="6"/>
      <c r="CET91" s="6"/>
      <c r="CEU91" s="6"/>
      <c r="CEV91" s="6"/>
      <c r="CEW91" s="6"/>
      <c r="CEX91" s="6"/>
      <c r="CEY91" s="6"/>
      <c r="CEZ91" s="6"/>
      <c r="CFA91" s="6"/>
      <c r="CFB91" s="6"/>
      <c r="CFC91" s="6"/>
      <c r="CFD91" s="6"/>
      <c r="CFE91" s="6"/>
      <c r="CFF91" s="6"/>
      <c r="CFG91" s="6"/>
      <c r="CFH91" s="6"/>
      <c r="CFI91" s="6"/>
      <c r="CFJ91" s="6"/>
      <c r="CFK91" s="6"/>
      <c r="CFL91" s="6"/>
      <c r="CFM91" s="6"/>
      <c r="CFN91" s="6"/>
      <c r="CFO91" s="6"/>
      <c r="CFP91" s="6"/>
      <c r="CFQ91" s="6"/>
      <c r="CFR91" s="6"/>
      <c r="CFS91" s="6"/>
      <c r="CFT91" s="6"/>
      <c r="CFU91" s="6"/>
      <c r="CFV91" s="6"/>
      <c r="CFW91" s="6"/>
      <c r="CFX91" s="6"/>
      <c r="CFY91" s="6"/>
      <c r="CFZ91" s="6"/>
      <c r="CGA91" s="6"/>
      <c r="CGB91" s="6"/>
      <c r="CGC91" s="6"/>
      <c r="CGD91" s="6"/>
      <c r="CGE91" s="6"/>
      <c r="CGF91" s="6"/>
      <c r="CGG91" s="6"/>
      <c r="CGH91" s="6"/>
      <c r="CGI91" s="6"/>
      <c r="CGJ91" s="6"/>
      <c r="CGK91" s="6"/>
      <c r="CGL91" s="6"/>
      <c r="CGM91" s="6"/>
      <c r="CGN91" s="6"/>
      <c r="CGO91" s="6"/>
      <c r="CGP91" s="6"/>
      <c r="CGQ91" s="6"/>
      <c r="CGR91" s="6"/>
      <c r="CGS91" s="6"/>
      <c r="CGT91" s="6"/>
      <c r="CGU91" s="6"/>
      <c r="CGV91" s="6"/>
      <c r="CGW91" s="6"/>
      <c r="CGX91" s="6"/>
      <c r="CGY91" s="6"/>
      <c r="CGZ91" s="6"/>
      <c r="CHA91" s="6"/>
      <c r="CHB91" s="6"/>
      <c r="CHC91" s="6"/>
      <c r="CHD91" s="6"/>
      <c r="CHE91" s="6"/>
      <c r="CHF91" s="6"/>
      <c r="CHG91" s="6"/>
      <c r="CHH91" s="6"/>
      <c r="CHI91" s="6"/>
      <c r="CHJ91" s="6"/>
      <c r="CHK91" s="6"/>
      <c r="CHL91" s="6"/>
      <c r="CHM91" s="6"/>
      <c r="CHN91" s="6"/>
      <c r="CHO91" s="6"/>
      <c r="CHP91" s="6"/>
      <c r="CHQ91" s="6"/>
      <c r="CHR91" s="6"/>
      <c r="CHS91" s="6"/>
      <c r="CHT91" s="6"/>
      <c r="CHU91" s="6"/>
      <c r="CHV91" s="6"/>
      <c r="CHW91" s="6"/>
      <c r="CHX91" s="6"/>
      <c r="CHY91" s="6"/>
      <c r="CHZ91" s="6"/>
      <c r="CIA91" s="6"/>
      <c r="CIB91" s="6"/>
      <c r="CIC91" s="6"/>
      <c r="CID91" s="6"/>
      <c r="CIE91" s="6"/>
      <c r="CIF91" s="6"/>
      <c r="CIG91" s="6"/>
      <c r="CIH91" s="6"/>
      <c r="CII91" s="6"/>
      <c r="CIJ91" s="6"/>
      <c r="CIK91" s="6"/>
      <c r="CIL91" s="6"/>
      <c r="CIM91" s="6"/>
      <c r="CIN91" s="6"/>
      <c r="CIO91" s="6"/>
      <c r="CIP91" s="6"/>
      <c r="CIQ91" s="6"/>
      <c r="CIR91" s="6"/>
      <c r="CIS91" s="6"/>
      <c r="CIT91" s="6"/>
      <c r="CIU91" s="6"/>
      <c r="CIV91" s="6"/>
      <c r="CIW91" s="6"/>
      <c r="CIX91" s="6"/>
      <c r="CIY91" s="6"/>
      <c r="CIZ91" s="6"/>
      <c r="CJA91" s="6"/>
      <c r="CJB91" s="6"/>
      <c r="CJC91" s="6"/>
      <c r="CJD91" s="6"/>
      <c r="CJE91" s="6"/>
      <c r="CJF91" s="6"/>
      <c r="CJG91" s="6"/>
      <c r="CJH91" s="6"/>
      <c r="CJI91" s="6"/>
      <c r="CJJ91" s="6"/>
      <c r="CJK91" s="6"/>
      <c r="CJL91" s="6"/>
      <c r="CJM91" s="6"/>
      <c r="CJN91" s="6"/>
      <c r="CJO91" s="6"/>
      <c r="CJP91" s="6"/>
      <c r="CJQ91" s="6"/>
      <c r="CJR91" s="6"/>
      <c r="CJS91" s="6"/>
      <c r="CJT91" s="6"/>
      <c r="CJU91" s="6"/>
      <c r="CJV91" s="6"/>
      <c r="CJW91" s="6"/>
      <c r="CJX91" s="6"/>
      <c r="CJY91" s="6"/>
      <c r="CJZ91" s="6"/>
      <c r="CKA91" s="6"/>
      <c r="CKB91" s="6"/>
      <c r="CKC91" s="6"/>
      <c r="CKD91" s="6"/>
      <c r="CKE91" s="6"/>
      <c r="CKF91" s="6"/>
      <c r="CKG91" s="6"/>
      <c r="CKH91" s="6"/>
      <c r="CKI91" s="6"/>
      <c r="CKJ91" s="6"/>
      <c r="CKK91" s="6"/>
      <c r="CKL91" s="6"/>
      <c r="CKM91" s="6"/>
      <c r="CKN91" s="6"/>
      <c r="CKO91" s="6"/>
      <c r="CKP91" s="6"/>
      <c r="CKQ91" s="6"/>
      <c r="CKR91" s="6"/>
      <c r="CKS91" s="6"/>
      <c r="CKT91" s="6"/>
      <c r="CKU91" s="6"/>
      <c r="CKV91" s="6"/>
      <c r="CKW91" s="6"/>
      <c r="CKX91" s="6"/>
      <c r="CKY91" s="6"/>
      <c r="CKZ91" s="6"/>
      <c r="CLA91" s="6"/>
      <c r="CLB91" s="6"/>
      <c r="CLC91" s="6"/>
      <c r="CLD91" s="6"/>
      <c r="CLE91" s="6"/>
      <c r="CLF91" s="6"/>
      <c r="CLG91" s="6"/>
      <c r="CLH91" s="6"/>
      <c r="CLI91" s="6"/>
      <c r="CLJ91" s="6"/>
      <c r="CLK91" s="6"/>
      <c r="CLL91" s="6"/>
      <c r="CLM91" s="6"/>
      <c r="CLN91" s="6"/>
      <c r="CLO91" s="6"/>
      <c r="CLP91" s="6"/>
      <c r="CLQ91" s="6"/>
      <c r="CLR91" s="6"/>
      <c r="CLS91" s="6"/>
      <c r="CLT91" s="6"/>
      <c r="CLU91" s="6"/>
      <c r="CLV91" s="6"/>
      <c r="CLW91" s="6"/>
      <c r="CLX91" s="6"/>
      <c r="CLY91" s="6"/>
      <c r="CLZ91" s="6"/>
      <c r="CMA91" s="6"/>
      <c r="CMB91" s="6"/>
      <c r="CMC91" s="6"/>
      <c r="CMD91" s="6"/>
      <c r="CME91" s="6"/>
      <c r="CMF91" s="6"/>
      <c r="CMG91" s="6"/>
      <c r="CMH91" s="6"/>
      <c r="CMI91" s="6"/>
      <c r="CMJ91" s="6"/>
      <c r="CMK91" s="6"/>
      <c r="CML91" s="6"/>
      <c r="CMM91" s="6"/>
      <c r="CMN91" s="6"/>
      <c r="CMO91" s="6"/>
      <c r="CMP91" s="6"/>
      <c r="CMQ91" s="6"/>
      <c r="CMR91" s="6"/>
      <c r="CMS91" s="6"/>
      <c r="CMT91" s="6"/>
      <c r="CMU91" s="6"/>
      <c r="CMV91" s="6"/>
      <c r="CMW91" s="6"/>
      <c r="CMX91" s="6"/>
      <c r="CMY91" s="6"/>
      <c r="CMZ91" s="6"/>
      <c r="CNA91" s="6"/>
      <c r="CNB91" s="6"/>
      <c r="CNC91" s="6"/>
      <c r="CND91" s="6"/>
      <c r="CNE91" s="6"/>
      <c r="CNF91" s="6"/>
      <c r="CNG91" s="6"/>
      <c r="CNH91" s="6"/>
      <c r="CNI91" s="6"/>
      <c r="CNJ91" s="6"/>
      <c r="CNK91" s="6"/>
      <c r="CNL91" s="6"/>
      <c r="CNM91" s="6"/>
      <c r="CNN91" s="6"/>
      <c r="CNO91" s="6"/>
      <c r="CNP91" s="6"/>
      <c r="CNQ91" s="6"/>
      <c r="CNR91" s="6"/>
      <c r="CNS91" s="6"/>
      <c r="CNT91" s="6"/>
      <c r="CNU91" s="6"/>
      <c r="CNV91" s="6"/>
      <c r="CNW91" s="6"/>
      <c r="CNX91" s="6"/>
      <c r="CNY91" s="6"/>
      <c r="CNZ91" s="6"/>
      <c r="COA91" s="6"/>
      <c r="COB91" s="6"/>
      <c r="COC91" s="6"/>
      <c r="COD91" s="6"/>
      <c r="COE91" s="6"/>
      <c r="COF91" s="6"/>
      <c r="COG91" s="6"/>
      <c r="COH91" s="6"/>
      <c r="COI91" s="6"/>
      <c r="COJ91" s="6"/>
      <c r="COK91" s="6"/>
      <c r="COL91" s="6"/>
      <c r="COM91" s="6"/>
      <c r="CON91" s="6"/>
      <c r="COO91" s="6"/>
      <c r="COP91" s="6"/>
      <c r="COQ91" s="6"/>
      <c r="COR91" s="6"/>
      <c r="COS91" s="6"/>
      <c r="COT91" s="6"/>
      <c r="COU91" s="6"/>
      <c r="COV91" s="6"/>
      <c r="COW91" s="6"/>
      <c r="COX91" s="6"/>
      <c r="COY91" s="6"/>
      <c r="COZ91" s="6"/>
      <c r="CPA91" s="6"/>
      <c r="CPB91" s="6"/>
      <c r="CPC91" s="6"/>
      <c r="CPD91" s="6"/>
      <c r="CPE91" s="6"/>
      <c r="CPF91" s="6"/>
      <c r="CPG91" s="6"/>
      <c r="CPH91" s="6"/>
      <c r="CPI91" s="6"/>
      <c r="CPJ91" s="6"/>
      <c r="CPK91" s="6"/>
      <c r="CPL91" s="6"/>
      <c r="CPM91" s="6"/>
      <c r="CPN91" s="6"/>
      <c r="CPO91" s="6"/>
      <c r="CPP91" s="6"/>
      <c r="CPQ91" s="6"/>
      <c r="CPR91" s="6"/>
      <c r="CPS91" s="6"/>
      <c r="CPT91" s="6"/>
      <c r="CPU91" s="6"/>
      <c r="CPV91" s="6"/>
      <c r="CPW91" s="6"/>
      <c r="CPX91" s="6"/>
      <c r="CPY91" s="6"/>
      <c r="CPZ91" s="6"/>
      <c r="CQA91" s="6"/>
      <c r="CQB91" s="6"/>
      <c r="CQC91" s="6"/>
      <c r="CQD91" s="6"/>
      <c r="CQE91" s="6"/>
      <c r="CQF91" s="6"/>
      <c r="CQG91" s="6"/>
      <c r="CQH91" s="6"/>
      <c r="CQI91" s="6"/>
      <c r="CQJ91" s="6"/>
      <c r="CQK91" s="6"/>
      <c r="CQL91" s="6"/>
      <c r="CQM91" s="6"/>
      <c r="CQN91" s="6"/>
      <c r="CQO91" s="6"/>
      <c r="CQP91" s="6"/>
      <c r="CQQ91" s="6"/>
      <c r="CQR91" s="6"/>
      <c r="CQS91" s="6"/>
      <c r="CQT91" s="6"/>
      <c r="CQU91" s="6"/>
      <c r="CQV91" s="6"/>
      <c r="CQW91" s="6"/>
      <c r="CQX91" s="6"/>
      <c r="CQY91" s="6"/>
      <c r="CQZ91" s="6"/>
      <c r="CRA91" s="6"/>
      <c r="CRB91" s="6"/>
      <c r="CRC91" s="6"/>
      <c r="CRD91" s="6"/>
      <c r="CRE91" s="6"/>
      <c r="CRF91" s="6"/>
      <c r="CRG91" s="6"/>
      <c r="CRH91" s="6"/>
      <c r="CRI91" s="6"/>
      <c r="CRJ91" s="6"/>
      <c r="CRK91" s="6"/>
      <c r="CRL91" s="6"/>
      <c r="CRM91" s="6"/>
      <c r="CRN91" s="6"/>
      <c r="CRO91" s="6"/>
      <c r="CRP91" s="6"/>
      <c r="CRQ91" s="6"/>
      <c r="CRR91" s="6"/>
      <c r="CRS91" s="6"/>
      <c r="CRT91" s="6"/>
      <c r="CRU91" s="6"/>
      <c r="CRV91" s="6"/>
      <c r="CRW91" s="6"/>
      <c r="CRX91" s="6"/>
      <c r="CRY91" s="6"/>
      <c r="CRZ91" s="6"/>
      <c r="CSA91" s="6"/>
      <c r="CSB91" s="6"/>
      <c r="CSC91" s="6"/>
      <c r="CSD91" s="6"/>
      <c r="CSE91" s="6"/>
      <c r="CSF91" s="6"/>
      <c r="CSG91" s="6"/>
      <c r="CSH91" s="6"/>
      <c r="CSI91" s="6"/>
      <c r="CSJ91" s="6"/>
      <c r="CSK91" s="6"/>
      <c r="CSL91" s="6"/>
      <c r="CSM91" s="6"/>
      <c r="CSN91" s="6"/>
      <c r="CSO91" s="6"/>
      <c r="CSP91" s="6"/>
      <c r="CSQ91" s="6"/>
      <c r="CSR91" s="6"/>
      <c r="CSS91" s="6"/>
      <c r="CST91" s="6"/>
      <c r="CSU91" s="6"/>
      <c r="CSV91" s="6"/>
      <c r="CSW91" s="6"/>
      <c r="CSX91" s="6"/>
      <c r="CSY91" s="6"/>
      <c r="CSZ91" s="6"/>
      <c r="CTA91" s="6"/>
      <c r="CTB91" s="6"/>
      <c r="CTC91" s="6"/>
      <c r="CTD91" s="6"/>
      <c r="CTE91" s="6"/>
      <c r="CTF91" s="6"/>
      <c r="CTG91" s="6"/>
      <c r="CTH91" s="6"/>
      <c r="CTI91" s="6"/>
      <c r="CTJ91" s="6"/>
      <c r="CTK91" s="6"/>
      <c r="CTL91" s="6"/>
      <c r="CTM91" s="6"/>
      <c r="CTN91" s="6"/>
      <c r="CTO91" s="6"/>
      <c r="CTP91" s="6"/>
      <c r="CTQ91" s="6"/>
      <c r="CTR91" s="6"/>
      <c r="CTS91" s="6"/>
      <c r="CTT91" s="6"/>
      <c r="CTU91" s="6"/>
      <c r="CTV91" s="6"/>
      <c r="CTW91" s="6"/>
      <c r="CTX91" s="6"/>
      <c r="CTY91" s="6"/>
      <c r="CTZ91" s="6"/>
      <c r="CUA91" s="6"/>
      <c r="CUB91" s="6"/>
      <c r="CUC91" s="6"/>
      <c r="CUD91" s="6"/>
      <c r="CUE91" s="6"/>
      <c r="CUF91" s="6"/>
      <c r="CUG91" s="6"/>
      <c r="CUH91" s="6"/>
      <c r="CUI91" s="6"/>
      <c r="CUJ91" s="6"/>
      <c r="CUK91" s="6"/>
      <c r="CUL91" s="6"/>
      <c r="CUM91" s="6"/>
      <c r="CUN91" s="6"/>
      <c r="CUO91" s="6"/>
      <c r="CUP91" s="6"/>
      <c r="CUQ91" s="6"/>
      <c r="CUR91" s="6"/>
      <c r="CUS91" s="6"/>
      <c r="CUT91" s="6"/>
      <c r="CUU91" s="6"/>
      <c r="CUV91" s="6"/>
      <c r="CUW91" s="6"/>
      <c r="CUX91" s="6"/>
      <c r="CUY91" s="6"/>
      <c r="CUZ91" s="6"/>
      <c r="CVA91" s="6"/>
      <c r="CVB91" s="6"/>
      <c r="CVC91" s="6"/>
      <c r="CVD91" s="6"/>
      <c r="CVE91" s="6"/>
      <c r="CVF91" s="6"/>
      <c r="CVG91" s="6"/>
      <c r="CVH91" s="6"/>
      <c r="CVI91" s="6"/>
      <c r="CVJ91" s="6"/>
      <c r="CVK91" s="6"/>
      <c r="CVL91" s="6"/>
      <c r="CVM91" s="6"/>
      <c r="CVN91" s="6"/>
      <c r="CVO91" s="6"/>
      <c r="CVP91" s="6"/>
      <c r="CVQ91" s="6"/>
      <c r="CVR91" s="6"/>
      <c r="CVS91" s="6"/>
      <c r="CVT91" s="6"/>
      <c r="CVU91" s="6"/>
      <c r="CVV91" s="6"/>
      <c r="CVW91" s="6"/>
      <c r="CVX91" s="6"/>
      <c r="CVY91" s="6"/>
      <c r="CVZ91" s="6"/>
      <c r="CWA91" s="6"/>
      <c r="CWB91" s="6"/>
      <c r="CWC91" s="6"/>
      <c r="CWD91" s="6"/>
      <c r="CWE91" s="6"/>
      <c r="CWF91" s="6"/>
      <c r="CWG91" s="6"/>
      <c r="CWH91" s="6"/>
      <c r="CWI91" s="6"/>
      <c r="CWJ91" s="6"/>
      <c r="CWK91" s="6"/>
      <c r="CWL91" s="6"/>
      <c r="CWM91" s="6"/>
      <c r="CWN91" s="6"/>
      <c r="CWO91" s="6"/>
      <c r="CWP91" s="6"/>
      <c r="CWQ91" s="6"/>
      <c r="CWR91" s="6"/>
      <c r="CWS91" s="6"/>
      <c r="CWT91" s="6"/>
      <c r="CWU91" s="6"/>
      <c r="CWV91" s="6"/>
      <c r="CWW91" s="6"/>
      <c r="CWX91" s="6"/>
      <c r="CWY91" s="6"/>
      <c r="CWZ91" s="6"/>
      <c r="CXA91" s="6"/>
      <c r="CXB91" s="6"/>
      <c r="CXC91" s="6"/>
      <c r="CXD91" s="6"/>
      <c r="CXE91" s="6"/>
      <c r="CXF91" s="6"/>
      <c r="CXG91" s="6"/>
      <c r="CXH91" s="6"/>
      <c r="CXI91" s="6"/>
      <c r="CXJ91" s="6"/>
      <c r="CXK91" s="6"/>
      <c r="CXL91" s="6"/>
      <c r="CXM91" s="6"/>
      <c r="CXN91" s="6"/>
      <c r="CXO91" s="6"/>
      <c r="CXP91" s="6"/>
      <c r="CXQ91" s="6"/>
      <c r="CXR91" s="6"/>
      <c r="CXS91" s="6"/>
      <c r="CXT91" s="6"/>
      <c r="CXU91" s="6"/>
      <c r="CXV91" s="6"/>
      <c r="CXW91" s="6"/>
      <c r="CXX91" s="6"/>
      <c r="CXY91" s="6"/>
      <c r="CXZ91" s="6"/>
      <c r="CYA91" s="6"/>
      <c r="CYB91" s="6"/>
      <c r="CYC91" s="6"/>
      <c r="CYD91" s="6"/>
      <c r="CYE91" s="6"/>
      <c r="CYF91" s="6"/>
      <c r="CYG91" s="6"/>
      <c r="CYH91" s="6"/>
      <c r="CYI91" s="6"/>
      <c r="CYJ91" s="6"/>
      <c r="CYK91" s="6"/>
      <c r="CYL91" s="6"/>
      <c r="CYM91" s="6"/>
      <c r="CYN91" s="6"/>
      <c r="CYO91" s="6"/>
      <c r="CYP91" s="6"/>
      <c r="CYQ91" s="6"/>
      <c r="CYR91" s="6"/>
      <c r="CYS91" s="6"/>
      <c r="CYT91" s="6"/>
      <c r="CYU91" s="6"/>
      <c r="CYV91" s="6"/>
      <c r="CYW91" s="6"/>
      <c r="CYX91" s="6"/>
      <c r="CYY91" s="6"/>
      <c r="CYZ91" s="6"/>
      <c r="CZA91" s="6"/>
      <c r="CZB91" s="6"/>
      <c r="CZC91" s="6"/>
      <c r="CZD91" s="6"/>
      <c r="CZE91" s="6"/>
      <c r="CZF91" s="6"/>
      <c r="CZG91" s="6"/>
      <c r="CZH91" s="6"/>
      <c r="CZI91" s="6"/>
      <c r="CZJ91" s="6"/>
      <c r="CZK91" s="6"/>
      <c r="CZL91" s="6"/>
      <c r="CZM91" s="6"/>
      <c r="CZN91" s="6"/>
      <c r="CZO91" s="6"/>
      <c r="CZP91" s="6"/>
      <c r="CZQ91" s="6"/>
      <c r="CZR91" s="6"/>
      <c r="CZS91" s="6"/>
      <c r="CZT91" s="6"/>
      <c r="CZU91" s="6"/>
      <c r="CZV91" s="6"/>
      <c r="CZW91" s="6"/>
      <c r="CZX91" s="6"/>
      <c r="CZY91" s="6"/>
      <c r="CZZ91" s="6"/>
      <c r="DAA91" s="6"/>
      <c r="DAB91" s="6"/>
      <c r="DAC91" s="6"/>
      <c r="DAD91" s="6"/>
      <c r="DAE91" s="6"/>
      <c r="DAF91" s="6"/>
      <c r="DAG91" s="6"/>
      <c r="DAH91" s="6"/>
      <c r="DAI91" s="6"/>
      <c r="DAJ91" s="6"/>
      <c r="DAK91" s="6"/>
      <c r="DAL91" s="6"/>
      <c r="DAM91" s="6"/>
      <c r="DAN91" s="6"/>
      <c r="DAO91" s="6"/>
      <c r="DAP91" s="6"/>
      <c r="DAQ91" s="6"/>
      <c r="DAR91" s="6"/>
      <c r="DAS91" s="6"/>
      <c r="DAT91" s="6"/>
      <c r="DAU91" s="6"/>
      <c r="DAV91" s="6"/>
      <c r="DAW91" s="6"/>
      <c r="DAX91" s="6"/>
      <c r="DAY91" s="6"/>
      <c r="DAZ91" s="6"/>
      <c r="DBA91" s="6"/>
      <c r="DBB91" s="6"/>
      <c r="DBC91" s="6"/>
      <c r="DBD91" s="6"/>
      <c r="DBE91" s="6"/>
      <c r="DBF91" s="6"/>
      <c r="DBG91" s="6"/>
      <c r="DBH91" s="6"/>
      <c r="DBI91" s="6"/>
      <c r="DBJ91" s="6"/>
      <c r="DBK91" s="6"/>
      <c r="DBL91" s="6"/>
      <c r="DBM91" s="6"/>
      <c r="DBN91" s="6"/>
      <c r="DBO91" s="6"/>
      <c r="DBP91" s="6"/>
      <c r="DBQ91" s="6"/>
      <c r="DBR91" s="6"/>
      <c r="DBS91" s="6"/>
      <c r="DBT91" s="6"/>
      <c r="DBU91" s="6"/>
      <c r="DBV91" s="6"/>
      <c r="DBW91" s="6"/>
      <c r="DBX91" s="6"/>
      <c r="DBY91" s="6"/>
      <c r="DBZ91" s="6"/>
      <c r="DCA91" s="6"/>
      <c r="DCB91" s="6"/>
      <c r="DCC91" s="6"/>
      <c r="DCD91" s="6"/>
      <c r="DCE91" s="6"/>
      <c r="DCF91" s="6"/>
      <c r="DCG91" s="6"/>
      <c r="DCH91" s="6"/>
      <c r="DCI91" s="6"/>
      <c r="DCJ91" s="6"/>
      <c r="DCK91" s="6"/>
      <c r="DCL91" s="6"/>
      <c r="DCM91" s="6"/>
      <c r="DCN91" s="6"/>
      <c r="DCO91" s="6"/>
      <c r="DCP91" s="6"/>
      <c r="DCQ91" s="6"/>
      <c r="DCR91" s="6"/>
      <c r="DCS91" s="6"/>
      <c r="DCT91" s="6"/>
      <c r="DCU91" s="6"/>
      <c r="DCV91" s="6"/>
      <c r="DCW91" s="6"/>
      <c r="DCX91" s="6"/>
      <c r="DCY91" s="6"/>
      <c r="DCZ91" s="6"/>
      <c r="DDA91" s="6"/>
      <c r="DDB91" s="6"/>
      <c r="DDC91" s="6"/>
      <c r="DDD91" s="6"/>
      <c r="DDE91" s="6"/>
      <c r="DDF91" s="6"/>
      <c r="DDG91" s="6"/>
      <c r="DDH91" s="6"/>
      <c r="DDI91" s="6"/>
      <c r="DDJ91" s="6"/>
      <c r="DDK91" s="6"/>
      <c r="DDL91" s="6"/>
      <c r="DDM91" s="6"/>
      <c r="DDN91" s="6"/>
      <c r="DDO91" s="6"/>
      <c r="DDP91" s="6"/>
      <c r="DDQ91" s="6"/>
      <c r="DDR91" s="6"/>
      <c r="DDS91" s="6"/>
      <c r="DDT91" s="6"/>
      <c r="DDU91" s="6"/>
      <c r="DDV91" s="6"/>
      <c r="DDW91" s="6"/>
      <c r="DDX91" s="6"/>
      <c r="DDY91" s="6"/>
      <c r="DDZ91" s="6"/>
      <c r="DEA91" s="6"/>
      <c r="DEB91" s="6"/>
      <c r="DEC91" s="6"/>
      <c r="DED91" s="6"/>
      <c r="DEE91" s="6"/>
      <c r="DEF91" s="6"/>
      <c r="DEG91" s="6"/>
      <c r="DEH91" s="6"/>
      <c r="DEI91" s="6"/>
      <c r="DEJ91" s="6"/>
      <c r="DEK91" s="6"/>
      <c r="DEL91" s="6"/>
      <c r="DEM91" s="6"/>
      <c r="DEN91" s="6"/>
      <c r="DEO91" s="6"/>
      <c r="DEP91" s="6"/>
      <c r="DEQ91" s="6"/>
      <c r="DER91" s="6"/>
      <c r="DES91" s="6"/>
      <c r="DET91" s="6"/>
      <c r="DEU91" s="6"/>
      <c r="DEV91" s="6"/>
      <c r="DEW91" s="6"/>
      <c r="DEX91" s="6"/>
      <c r="DEY91" s="6"/>
      <c r="DEZ91" s="6"/>
      <c r="DFA91" s="6"/>
      <c r="DFB91" s="6"/>
      <c r="DFC91" s="6"/>
      <c r="DFD91" s="6"/>
      <c r="DFE91" s="6"/>
      <c r="DFF91" s="6"/>
      <c r="DFG91" s="6"/>
      <c r="DFH91" s="6"/>
      <c r="DFI91" s="6"/>
      <c r="DFJ91" s="6"/>
      <c r="DFK91" s="6"/>
      <c r="DFL91" s="6"/>
      <c r="DFM91" s="6"/>
      <c r="DFN91" s="6"/>
      <c r="DFO91" s="6"/>
      <c r="DFP91" s="6"/>
      <c r="DFQ91" s="6"/>
      <c r="DFR91" s="6"/>
      <c r="DFS91" s="6"/>
      <c r="DFT91" s="6"/>
      <c r="DFU91" s="6"/>
      <c r="DFV91" s="6"/>
      <c r="DFW91" s="6"/>
      <c r="DFX91" s="6"/>
      <c r="DFY91" s="6"/>
      <c r="DFZ91" s="6"/>
      <c r="DGA91" s="6"/>
      <c r="DGB91" s="6"/>
      <c r="DGC91" s="6"/>
      <c r="DGD91" s="6"/>
      <c r="DGE91" s="6"/>
      <c r="DGF91" s="6"/>
      <c r="DGG91" s="6"/>
      <c r="DGH91" s="6"/>
      <c r="DGI91" s="6"/>
      <c r="DGJ91" s="6"/>
      <c r="DGK91" s="6"/>
      <c r="DGL91" s="6"/>
      <c r="DGM91" s="6"/>
      <c r="DGN91" s="6"/>
      <c r="DGO91" s="6"/>
      <c r="DGP91" s="6"/>
      <c r="DGQ91" s="6"/>
      <c r="DGR91" s="6"/>
      <c r="DGS91" s="6"/>
      <c r="DGT91" s="6"/>
      <c r="DGU91" s="6"/>
      <c r="DGV91" s="6"/>
      <c r="DGW91" s="6"/>
      <c r="DGX91" s="6"/>
      <c r="DGY91" s="6"/>
      <c r="DGZ91" s="6"/>
      <c r="DHA91" s="6"/>
      <c r="DHB91" s="6"/>
      <c r="DHC91" s="6"/>
      <c r="DHD91" s="6"/>
      <c r="DHE91" s="6"/>
      <c r="DHF91" s="6"/>
      <c r="DHG91" s="6"/>
      <c r="DHH91" s="6"/>
      <c r="DHI91" s="6"/>
      <c r="DHJ91" s="6"/>
      <c r="DHK91" s="6"/>
      <c r="DHL91" s="6"/>
      <c r="DHM91" s="6"/>
      <c r="DHN91" s="6"/>
      <c r="DHO91" s="6"/>
      <c r="DHP91" s="6"/>
      <c r="DHQ91" s="6"/>
      <c r="DHR91" s="6"/>
      <c r="DHS91" s="6"/>
      <c r="DHT91" s="6"/>
      <c r="DHU91" s="6"/>
      <c r="DHV91" s="6"/>
      <c r="DHW91" s="6"/>
      <c r="DHX91" s="6"/>
      <c r="DHY91" s="6"/>
      <c r="DHZ91" s="6"/>
      <c r="DIA91" s="6"/>
      <c r="DIB91" s="6"/>
      <c r="DIC91" s="6"/>
      <c r="DID91" s="6"/>
      <c r="DIE91" s="6"/>
      <c r="DIF91" s="6"/>
      <c r="DIG91" s="6"/>
      <c r="DIH91" s="6"/>
      <c r="DII91" s="6"/>
      <c r="DIJ91" s="6"/>
      <c r="DIK91" s="6"/>
      <c r="DIL91" s="6"/>
      <c r="DIM91" s="6"/>
      <c r="DIN91" s="6"/>
      <c r="DIO91" s="6"/>
      <c r="DIP91" s="6"/>
      <c r="DIQ91" s="6"/>
      <c r="DIR91" s="6"/>
      <c r="DIS91" s="6"/>
      <c r="DIT91" s="6"/>
      <c r="DIU91" s="6"/>
      <c r="DIV91" s="6"/>
      <c r="DIW91" s="6"/>
      <c r="DIX91" s="6"/>
      <c r="DIY91" s="6"/>
      <c r="DIZ91" s="6"/>
      <c r="DJA91" s="6"/>
      <c r="DJB91" s="6"/>
      <c r="DJC91" s="6"/>
      <c r="DJD91" s="6"/>
      <c r="DJE91" s="6"/>
      <c r="DJF91" s="6"/>
      <c r="DJG91" s="6"/>
      <c r="DJH91" s="6"/>
      <c r="DJI91" s="6"/>
      <c r="DJJ91" s="6"/>
      <c r="DJK91" s="6"/>
      <c r="DJL91" s="6"/>
      <c r="DJM91" s="6"/>
      <c r="DJN91" s="6"/>
      <c r="DJO91" s="6"/>
      <c r="DJP91" s="6"/>
      <c r="DJQ91" s="6"/>
      <c r="DJR91" s="6"/>
      <c r="DJS91" s="6"/>
      <c r="DJT91" s="6"/>
      <c r="DJU91" s="6"/>
      <c r="DJV91" s="6"/>
      <c r="DJW91" s="6"/>
      <c r="DJX91" s="6"/>
      <c r="DJY91" s="6"/>
      <c r="DJZ91" s="6"/>
      <c r="DKA91" s="6"/>
      <c r="DKB91" s="6"/>
      <c r="DKC91" s="6"/>
      <c r="DKD91" s="6"/>
      <c r="DKE91" s="6"/>
      <c r="DKF91" s="6"/>
      <c r="DKG91" s="6"/>
      <c r="DKH91" s="6"/>
      <c r="DKI91" s="6"/>
      <c r="DKJ91" s="6"/>
      <c r="DKK91" s="6"/>
      <c r="DKL91" s="6"/>
      <c r="DKM91" s="6"/>
      <c r="DKN91" s="6"/>
      <c r="DKO91" s="6"/>
      <c r="DKP91" s="6"/>
      <c r="DKQ91" s="6"/>
      <c r="DKR91" s="6"/>
      <c r="DKS91" s="6"/>
      <c r="DKT91" s="6"/>
      <c r="DKU91" s="6"/>
      <c r="DKV91" s="6"/>
      <c r="DKW91" s="6"/>
      <c r="DKX91" s="6"/>
      <c r="DKY91" s="6"/>
      <c r="DKZ91" s="6"/>
      <c r="DLA91" s="6"/>
      <c r="DLB91" s="6"/>
      <c r="DLC91" s="6"/>
      <c r="DLD91" s="6"/>
      <c r="DLE91" s="6"/>
      <c r="DLF91" s="6"/>
      <c r="DLG91" s="6"/>
      <c r="DLH91" s="6"/>
      <c r="DLI91" s="6"/>
      <c r="DLJ91" s="6"/>
      <c r="DLK91" s="6"/>
      <c r="DLL91" s="6"/>
      <c r="DLM91" s="6"/>
      <c r="DLN91" s="6"/>
      <c r="DLO91" s="6"/>
      <c r="DLP91" s="6"/>
      <c r="DLQ91" s="6"/>
      <c r="DLR91" s="6"/>
      <c r="DLS91" s="6"/>
      <c r="DLT91" s="6"/>
      <c r="DLU91" s="6"/>
      <c r="DLV91" s="6"/>
      <c r="DLW91" s="6"/>
      <c r="DLX91" s="6"/>
      <c r="DLY91" s="6"/>
      <c r="DLZ91" s="6"/>
      <c r="DMA91" s="6"/>
      <c r="DMB91" s="6"/>
      <c r="DMC91" s="6"/>
      <c r="DMD91" s="6"/>
      <c r="DME91" s="6"/>
      <c r="DMF91" s="6"/>
      <c r="DMG91" s="6"/>
      <c r="DMH91" s="6"/>
      <c r="DMI91" s="6"/>
      <c r="DMJ91" s="6"/>
      <c r="DMK91" s="6"/>
      <c r="DML91" s="6"/>
      <c r="DMM91" s="6"/>
      <c r="DMN91" s="6"/>
      <c r="DMO91" s="6"/>
      <c r="DMP91" s="6"/>
      <c r="DMQ91" s="6"/>
      <c r="DMR91" s="6"/>
      <c r="DMS91" s="6"/>
      <c r="DMT91" s="6"/>
      <c r="DMU91" s="6"/>
      <c r="DMV91" s="6"/>
      <c r="DMW91" s="6"/>
      <c r="DMX91" s="6"/>
      <c r="DMY91" s="6"/>
      <c r="DMZ91" s="6"/>
      <c r="DNA91" s="6"/>
      <c r="DNB91" s="6"/>
      <c r="DNC91" s="6"/>
      <c r="DND91" s="6"/>
      <c r="DNE91" s="6"/>
      <c r="DNF91" s="6"/>
      <c r="DNG91" s="6"/>
      <c r="DNH91" s="6"/>
      <c r="DNI91" s="6"/>
      <c r="DNJ91" s="6"/>
      <c r="DNK91" s="6"/>
      <c r="DNL91" s="6"/>
      <c r="DNM91" s="6"/>
      <c r="DNN91" s="6"/>
      <c r="DNO91" s="6"/>
      <c r="DNP91" s="6"/>
      <c r="DNQ91" s="6"/>
      <c r="DNR91" s="6"/>
      <c r="DNS91" s="6"/>
      <c r="DNT91" s="6"/>
      <c r="DNU91" s="6"/>
      <c r="DNV91" s="6"/>
      <c r="DNW91" s="6"/>
      <c r="DNX91" s="6"/>
      <c r="DNY91" s="6"/>
      <c r="DNZ91" s="6"/>
      <c r="DOA91" s="6"/>
      <c r="DOB91" s="6"/>
      <c r="DOC91" s="6"/>
      <c r="DOD91" s="6"/>
      <c r="DOE91" s="6"/>
      <c r="DOF91" s="6"/>
      <c r="DOG91" s="6"/>
      <c r="DOH91" s="6"/>
      <c r="DOI91" s="6"/>
      <c r="DOJ91" s="6"/>
      <c r="DOK91" s="6"/>
      <c r="DOL91" s="6"/>
      <c r="DOM91" s="6"/>
      <c r="DON91" s="6"/>
      <c r="DOO91" s="6"/>
      <c r="DOP91" s="6"/>
      <c r="DOQ91" s="6"/>
      <c r="DOR91" s="6"/>
      <c r="DOS91" s="6"/>
      <c r="DOT91" s="6"/>
      <c r="DOU91" s="6"/>
      <c r="DOV91" s="6"/>
      <c r="DOW91" s="6"/>
      <c r="DOX91" s="6"/>
      <c r="DOY91" s="6"/>
      <c r="DOZ91" s="6"/>
      <c r="DPA91" s="6"/>
      <c r="DPB91" s="6"/>
      <c r="DPC91" s="6"/>
      <c r="DPD91" s="6"/>
      <c r="DPE91" s="6"/>
      <c r="DPF91" s="6"/>
      <c r="DPG91" s="6"/>
      <c r="DPH91" s="6"/>
      <c r="DPI91" s="6"/>
      <c r="DPJ91" s="6"/>
      <c r="DPK91" s="6"/>
      <c r="DPL91" s="6"/>
      <c r="DPM91" s="6"/>
      <c r="DPN91" s="6"/>
      <c r="DPO91" s="6"/>
      <c r="DPP91" s="6"/>
      <c r="DPQ91" s="6"/>
      <c r="DPR91" s="6"/>
      <c r="DPS91" s="6"/>
      <c r="DPT91" s="6"/>
      <c r="DPU91" s="6"/>
      <c r="DPV91" s="6"/>
      <c r="DPW91" s="6"/>
      <c r="DPX91" s="6"/>
      <c r="DPY91" s="6"/>
      <c r="DPZ91" s="6"/>
      <c r="DQA91" s="6"/>
      <c r="DQB91" s="6"/>
      <c r="DQC91" s="6"/>
      <c r="DQD91" s="6"/>
      <c r="DQE91" s="6"/>
      <c r="DQF91" s="6"/>
      <c r="DQG91" s="6"/>
      <c r="DQH91" s="6"/>
      <c r="DQI91" s="6"/>
      <c r="DQJ91" s="6"/>
      <c r="DQK91" s="6"/>
      <c r="DQL91" s="6"/>
      <c r="DQM91" s="6"/>
      <c r="DQN91" s="6"/>
      <c r="DQO91" s="6"/>
      <c r="DQP91" s="6"/>
      <c r="DQQ91" s="6"/>
      <c r="DQR91" s="6"/>
      <c r="DQS91" s="6"/>
      <c r="DQT91" s="6"/>
      <c r="DQU91" s="6"/>
      <c r="DQV91" s="6"/>
      <c r="DQW91" s="6"/>
      <c r="DQX91" s="6"/>
      <c r="DQY91" s="6"/>
      <c r="DQZ91" s="6"/>
      <c r="DRA91" s="6"/>
      <c r="DRB91" s="6"/>
      <c r="DRC91" s="6"/>
      <c r="DRD91" s="6"/>
      <c r="DRE91" s="6"/>
      <c r="DRF91" s="6"/>
      <c r="DRG91" s="6"/>
      <c r="DRH91" s="6"/>
      <c r="DRI91" s="6"/>
      <c r="DRJ91" s="6"/>
      <c r="DRK91" s="6"/>
      <c r="DRL91" s="6"/>
      <c r="DRM91" s="6"/>
      <c r="DRN91" s="6"/>
      <c r="DRO91" s="6"/>
      <c r="DRP91" s="6"/>
      <c r="DRQ91" s="6"/>
      <c r="DRR91" s="6"/>
      <c r="DRS91" s="6"/>
      <c r="DRT91" s="6"/>
      <c r="DRU91" s="6"/>
      <c r="DRV91" s="6"/>
      <c r="DRW91" s="6"/>
      <c r="DRX91" s="6"/>
      <c r="DRY91" s="6"/>
      <c r="DRZ91" s="6"/>
      <c r="DSA91" s="6"/>
      <c r="DSB91" s="6"/>
      <c r="DSC91" s="6"/>
      <c r="DSD91" s="6"/>
      <c r="DSE91" s="6"/>
      <c r="DSF91" s="6"/>
      <c r="DSG91" s="6"/>
      <c r="DSH91" s="6"/>
      <c r="DSI91" s="6"/>
      <c r="DSJ91" s="6"/>
      <c r="DSK91" s="6"/>
      <c r="DSL91" s="6"/>
      <c r="DSM91" s="6"/>
      <c r="DSN91" s="6"/>
      <c r="DSO91" s="6"/>
      <c r="DSP91" s="6"/>
      <c r="DSQ91" s="6"/>
      <c r="DSR91" s="6"/>
      <c r="DSS91" s="6"/>
      <c r="DST91" s="6"/>
      <c r="DSU91" s="6"/>
      <c r="DSV91" s="6"/>
      <c r="DSW91" s="6"/>
      <c r="DSX91" s="6"/>
      <c r="DSY91" s="6"/>
      <c r="DSZ91" s="6"/>
      <c r="DTA91" s="6"/>
      <c r="DTB91" s="6"/>
      <c r="DTC91" s="6"/>
      <c r="DTD91" s="6"/>
      <c r="DTE91" s="6"/>
      <c r="DTF91" s="6"/>
      <c r="DTG91" s="6"/>
      <c r="DTH91" s="6"/>
      <c r="DTI91" s="6"/>
      <c r="DTJ91" s="6"/>
      <c r="DTK91" s="6"/>
      <c r="DTL91" s="6"/>
      <c r="DTM91" s="6"/>
      <c r="DTN91" s="6"/>
      <c r="DTO91" s="6"/>
      <c r="DTP91" s="6"/>
      <c r="DTQ91" s="6"/>
      <c r="DTR91" s="6"/>
      <c r="DTS91" s="6"/>
      <c r="DTT91" s="6"/>
      <c r="DTU91" s="6"/>
      <c r="DTV91" s="6"/>
      <c r="DTW91" s="6"/>
      <c r="DTX91" s="6"/>
      <c r="DTY91" s="6"/>
      <c r="DTZ91" s="6"/>
      <c r="DUA91" s="6"/>
      <c r="DUB91" s="6"/>
      <c r="DUC91" s="6"/>
      <c r="DUD91" s="6"/>
      <c r="DUE91" s="6"/>
      <c r="DUF91" s="6"/>
      <c r="DUG91" s="6"/>
      <c r="DUH91" s="6"/>
      <c r="DUI91" s="6"/>
      <c r="DUJ91" s="6"/>
      <c r="DUK91" s="6"/>
      <c r="DUL91" s="6"/>
      <c r="DUM91" s="6"/>
      <c r="DUN91" s="6"/>
      <c r="DUO91" s="6"/>
      <c r="DUP91" s="6"/>
      <c r="DUQ91" s="6"/>
      <c r="DUR91" s="6"/>
      <c r="DUS91" s="6"/>
      <c r="DUT91" s="6"/>
      <c r="DUU91" s="6"/>
      <c r="DUV91" s="6"/>
      <c r="DUW91" s="6"/>
      <c r="DUX91" s="6"/>
      <c r="DUY91" s="6"/>
      <c r="DUZ91" s="6"/>
      <c r="DVA91" s="6"/>
      <c r="DVB91" s="6"/>
      <c r="DVC91" s="6"/>
      <c r="DVD91" s="6"/>
      <c r="DVE91" s="6"/>
      <c r="DVF91" s="6"/>
      <c r="DVG91" s="6"/>
      <c r="DVH91" s="6"/>
      <c r="DVI91" s="6"/>
      <c r="DVJ91" s="6"/>
      <c r="DVK91" s="6"/>
      <c r="DVL91" s="6"/>
      <c r="DVM91" s="6"/>
      <c r="DVN91" s="6"/>
      <c r="DVO91" s="6"/>
      <c r="DVP91" s="6"/>
      <c r="DVQ91" s="6"/>
      <c r="DVR91" s="6"/>
      <c r="DVS91" s="6"/>
      <c r="DVT91" s="6"/>
      <c r="DVU91" s="6"/>
      <c r="DVV91" s="6"/>
      <c r="DVW91" s="6"/>
      <c r="DVX91" s="6"/>
      <c r="DVY91" s="6"/>
      <c r="DVZ91" s="6"/>
      <c r="DWA91" s="6"/>
      <c r="DWB91" s="6"/>
      <c r="DWC91" s="6"/>
      <c r="DWD91" s="6"/>
      <c r="DWE91" s="6"/>
      <c r="DWF91" s="6"/>
      <c r="DWG91" s="6"/>
      <c r="DWH91" s="6"/>
      <c r="DWI91" s="6"/>
      <c r="DWJ91" s="6"/>
      <c r="DWK91" s="6"/>
      <c r="DWL91" s="6"/>
      <c r="DWM91" s="6"/>
      <c r="DWN91" s="6"/>
      <c r="DWO91" s="6"/>
      <c r="DWP91" s="6"/>
      <c r="DWQ91" s="6"/>
      <c r="DWR91" s="6"/>
      <c r="DWS91" s="6"/>
      <c r="DWT91" s="6"/>
      <c r="DWU91" s="6"/>
      <c r="DWV91" s="6"/>
      <c r="DWW91" s="6"/>
      <c r="DWX91" s="6"/>
      <c r="DWY91" s="6"/>
      <c r="DWZ91" s="6"/>
      <c r="DXA91" s="6"/>
      <c r="DXB91" s="6"/>
      <c r="DXC91" s="6"/>
      <c r="DXD91" s="6"/>
      <c r="DXE91" s="6"/>
      <c r="DXF91" s="6"/>
      <c r="DXG91" s="6"/>
      <c r="DXH91" s="6"/>
      <c r="DXI91" s="6"/>
      <c r="DXJ91" s="6"/>
      <c r="DXK91" s="6"/>
      <c r="DXL91" s="6"/>
      <c r="DXM91" s="6"/>
      <c r="DXN91" s="6"/>
      <c r="DXO91" s="6"/>
      <c r="DXP91" s="6"/>
      <c r="DXQ91" s="6"/>
      <c r="DXR91" s="6"/>
      <c r="DXS91" s="6"/>
      <c r="DXT91" s="6"/>
      <c r="DXU91" s="6"/>
      <c r="DXV91" s="6"/>
      <c r="DXW91" s="6"/>
      <c r="DXX91" s="6"/>
      <c r="DXY91" s="6"/>
      <c r="DXZ91" s="6"/>
      <c r="DYA91" s="6"/>
      <c r="DYB91" s="6"/>
      <c r="DYC91" s="6"/>
      <c r="DYD91" s="6"/>
      <c r="DYE91" s="6"/>
      <c r="DYF91" s="6"/>
      <c r="DYG91" s="6"/>
      <c r="DYH91" s="6"/>
      <c r="DYI91" s="6"/>
      <c r="DYJ91" s="6"/>
      <c r="DYK91" s="6"/>
      <c r="DYL91" s="6"/>
      <c r="DYM91" s="6"/>
      <c r="DYN91" s="6"/>
      <c r="DYO91" s="6"/>
      <c r="DYP91" s="6"/>
      <c r="DYQ91" s="6"/>
      <c r="DYR91" s="6"/>
      <c r="DYS91" s="6"/>
      <c r="DYT91" s="6"/>
      <c r="DYU91" s="6"/>
      <c r="DYV91" s="6"/>
      <c r="DYW91" s="6"/>
      <c r="DYX91" s="6"/>
      <c r="DYY91" s="6"/>
      <c r="DYZ91" s="6"/>
      <c r="DZA91" s="6"/>
      <c r="DZB91" s="6"/>
      <c r="DZC91" s="6"/>
      <c r="DZD91" s="6"/>
      <c r="DZE91" s="6"/>
      <c r="DZF91" s="6"/>
      <c r="DZG91" s="6"/>
      <c r="DZH91" s="6"/>
      <c r="DZI91" s="6"/>
      <c r="DZJ91" s="6"/>
      <c r="DZK91" s="6"/>
      <c r="DZL91" s="6"/>
      <c r="DZM91" s="6"/>
      <c r="DZN91" s="6"/>
      <c r="DZO91" s="6"/>
      <c r="DZP91" s="6"/>
      <c r="DZQ91" s="6"/>
      <c r="DZR91" s="6"/>
      <c r="DZS91" s="6"/>
      <c r="DZT91" s="6"/>
      <c r="DZU91" s="6"/>
      <c r="DZV91" s="6"/>
      <c r="DZW91" s="6"/>
      <c r="DZX91" s="6"/>
      <c r="DZY91" s="6"/>
      <c r="DZZ91" s="6"/>
      <c r="EAA91" s="6"/>
      <c r="EAB91" s="6"/>
      <c r="EAC91" s="6"/>
      <c r="EAD91" s="6"/>
      <c r="EAE91" s="6"/>
      <c r="EAF91" s="6"/>
      <c r="EAG91" s="6"/>
      <c r="EAH91" s="6"/>
      <c r="EAI91" s="6"/>
      <c r="EAJ91" s="6"/>
      <c r="EAK91" s="6"/>
      <c r="EAL91" s="6"/>
      <c r="EAM91" s="6"/>
      <c r="EAN91" s="6"/>
      <c r="EAO91" s="6"/>
      <c r="EAP91" s="6"/>
      <c r="EAQ91" s="6"/>
      <c r="EAR91" s="6"/>
      <c r="EAS91" s="6"/>
      <c r="EAT91" s="6"/>
      <c r="EAU91" s="6"/>
      <c r="EAV91" s="6"/>
      <c r="EAW91" s="6"/>
      <c r="EAX91" s="6"/>
      <c r="EAY91" s="6"/>
      <c r="EAZ91" s="6"/>
      <c r="EBA91" s="6"/>
      <c r="EBB91" s="6"/>
      <c r="EBC91" s="6"/>
      <c r="EBD91" s="6"/>
      <c r="EBE91" s="6"/>
      <c r="EBF91" s="6"/>
      <c r="EBG91" s="6"/>
      <c r="EBH91" s="6"/>
      <c r="EBI91" s="6"/>
      <c r="EBJ91" s="6"/>
      <c r="EBK91" s="6"/>
      <c r="EBL91" s="6"/>
      <c r="EBM91" s="6"/>
      <c r="EBN91" s="6"/>
      <c r="EBO91" s="6"/>
      <c r="EBP91" s="6"/>
      <c r="EBQ91" s="6"/>
      <c r="EBR91" s="6"/>
      <c r="EBS91" s="6"/>
      <c r="EBT91" s="6"/>
      <c r="EBU91" s="6"/>
      <c r="EBV91" s="6"/>
      <c r="EBW91" s="6"/>
      <c r="EBX91" s="6"/>
      <c r="EBY91" s="6"/>
      <c r="EBZ91" s="6"/>
      <c r="ECA91" s="6"/>
      <c r="ECB91" s="6"/>
      <c r="ECC91" s="6"/>
      <c r="ECD91" s="6"/>
      <c r="ECE91" s="6"/>
      <c r="ECF91" s="6"/>
      <c r="ECG91" s="6"/>
      <c r="ECH91" s="6"/>
      <c r="ECI91" s="6"/>
      <c r="ECJ91" s="6"/>
      <c r="ECK91" s="6"/>
      <c r="ECL91" s="6"/>
      <c r="ECM91" s="6"/>
      <c r="ECN91" s="6"/>
      <c r="ECO91" s="6"/>
      <c r="ECP91" s="6"/>
      <c r="ECQ91" s="6"/>
      <c r="ECR91" s="6"/>
      <c r="ECS91" s="6"/>
      <c r="ECT91" s="6"/>
      <c r="ECU91" s="6"/>
      <c r="ECV91" s="6"/>
      <c r="ECW91" s="6"/>
      <c r="ECX91" s="6"/>
      <c r="ECY91" s="6"/>
      <c r="ECZ91" s="6"/>
      <c r="EDA91" s="6"/>
      <c r="EDB91" s="6"/>
      <c r="EDC91" s="6"/>
      <c r="EDD91" s="6"/>
      <c r="EDE91" s="6"/>
      <c r="EDF91" s="6"/>
      <c r="EDG91" s="6"/>
      <c r="EDH91" s="6"/>
      <c r="EDI91" s="6"/>
      <c r="EDJ91" s="6"/>
      <c r="EDK91" s="6"/>
      <c r="EDL91" s="6"/>
      <c r="EDM91" s="6"/>
      <c r="EDN91" s="6"/>
      <c r="EDO91" s="6"/>
      <c r="EDP91" s="6"/>
      <c r="EDQ91" s="6"/>
      <c r="EDR91" s="6"/>
      <c r="EDS91" s="6"/>
      <c r="EDT91" s="6"/>
      <c r="EDU91" s="6"/>
      <c r="EDV91" s="6"/>
      <c r="EDW91" s="6"/>
      <c r="EDX91" s="6"/>
      <c r="EDY91" s="6"/>
      <c r="EDZ91" s="6"/>
      <c r="EEA91" s="6"/>
      <c r="EEB91" s="6"/>
      <c r="EEC91" s="6"/>
      <c r="EED91" s="6"/>
      <c r="EEE91" s="6"/>
      <c r="EEF91" s="6"/>
      <c r="EEG91" s="6"/>
      <c r="EEH91" s="6"/>
      <c r="EEI91" s="6"/>
      <c r="EEJ91" s="6"/>
      <c r="EEK91" s="6"/>
      <c r="EEL91" s="6"/>
      <c r="EEM91" s="6"/>
      <c r="EEN91" s="6"/>
      <c r="EEO91" s="6"/>
      <c r="EEP91" s="6"/>
      <c r="EEQ91" s="6"/>
      <c r="EER91" s="6"/>
      <c r="EES91" s="6"/>
      <c r="EET91" s="6"/>
      <c r="EEU91" s="6"/>
      <c r="EEV91" s="6"/>
      <c r="EEW91" s="6"/>
      <c r="EEX91" s="6"/>
      <c r="EEY91" s="6"/>
      <c r="EEZ91" s="6"/>
      <c r="EFA91" s="6"/>
      <c r="EFB91" s="6"/>
      <c r="EFC91" s="6"/>
      <c r="EFD91" s="6"/>
      <c r="EFE91" s="6"/>
      <c r="EFF91" s="6"/>
      <c r="EFG91" s="6"/>
      <c r="EFH91" s="6"/>
      <c r="EFI91" s="6"/>
      <c r="EFJ91" s="6"/>
      <c r="EFK91" s="6"/>
      <c r="EFL91" s="6"/>
      <c r="EFM91" s="6"/>
      <c r="EFN91" s="6"/>
      <c r="EFO91" s="6"/>
      <c r="EFP91" s="6"/>
      <c r="EFQ91" s="6"/>
      <c r="EFR91" s="6"/>
      <c r="EFS91" s="6"/>
      <c r="EFT91" s="6"/>
      <c r="EFU91" s="6"/>
      <c r="EFV91" s="6"/>
      <c r="EFW91" s="6"/>
      <c r="EFX91" s="6"/>
      <c r="EFY91" s="6"/>
      <c r="EFZ91" s="6"/>
      <c r="EGA91" s="6"/>
      <c r="EGB91" s="6"/>
      <c r="EGC91" s="6"/>
      <c r="EGD91" s="6"/>
      <c r="EGE91" s="6"/>
      <c r="EGF91" s="6"/>
      <c r="EGG91" s="6"/>
      <c r="EGH91" s="6"/>
      <c r="EGI91" s="6"/>
      <c r="EGJ91" s="6"/>
      <c r="EGK91" s="6"/>
      <c r="EGL91" s="6"/>
      <c r="EGM91" s="6"/>
      <c r="EGN91" s="6"/>
      <c r="EGO91" s="6"/>
      <c r="EGP91" s="6"/>
      <c r="EGQ91" s="6"/>
      <c r="EGR91" s="6"/>
      <c r="EGS91" s="6"/>
      <c r="EGT91" s="6"/>
      <c r="EGU91" s="6"/>
      <c r="EGV91" s="6"/>
      <c r="EGW91" s="6"/>
      <c r="EGX91" s="6"/>
      <c r="EGY91" s="6"/>
      <c r="EGZ91" s="6"/>
      <c r="EHA91" s="6"/>
      <c r="EHB91" s="6"/>
      <c r="EHC91" s="6"/>
      <c r="EHD91" s="6"/>
      <c r="EHE91" s="6"/>
      <c r="EHF91" s="6"/>
      <c r="EHG91" s="6"/>
      <c r="EHH91" s="6"/>
      <c r="EHI91" s="6"/>
      <c r="EHJ91" s="6"/>
      <c r="EHK91" s="6"/>
      <c r="EHL91" s="6"/>
      <c r="EHM91" s="6"/>
      <c r="EHN91" s="6"/>
      <c r="EHO91" s="6"/>
      <c r="EHP91" s="6"/>
      <c r="EHQ91" s="6"/>
      <c r="EHR91" s="6"/>
      <c r="EHS91" s="6"/>
      <c r="EHT91" s="6"/>
      <c r="EHU91" s="6"/>
      <c r="EHV91" s="6"/>
      <c r="EHW91" s="6"/>
      <c r="EHX91" s="6"/>
      <c r="EHY91" s="6"/>
      <c r="EHZ91" s="6"/>
      <c r="EIA91" s="6"/>
      <c r="EIB91" s="6"/>
      <c r="EIC91" s="6"/>
      <c r="EID91" s="6"/>
      <c r="EIE91" s="6"/>
      <c r="EIF91" s="6"/>
      <c r="EIG91" s="6"/>
      <c r="EIH91" s="6"/>
      <c r="EII91" s="6"/>
      <c r="EIJ91" s="6"/>
      <c r="EIK91" s="6"/>
      <c r="EIL91" s="6"/>
      <c r="EIM91" s="6"/>
      <c r="EIN91" s="6"/>
      <c r="EIO91" s="6"/>
      <c r="EIP91" s="6"/>
      <c r="EIQ91" s="6"/>
      <c r="EIR91" s="6"/>
      <c r="EIS91" s="6"/>
      <c r="EIT91" s="6"/>
      <c r="EIU91" s="6"/>
      <c r="EIV91" s="6"/>
      <c r="EIW91" s="6"/>
      <c r="EIX91" s="6"/>
      <c r="EIY91" s="6"/>
      <c r="EIZ91" s="6"/>
      <c r="EJA91" s="6"/>
      <c r="EJB91" s="6"/>
      <c r="EJC91" s="6"/>
      <c r="EJD91" s="6"/>
      <c r="EJE91" s="6"/>
      <c r="EJF91" s="6"/>
      <c r="EJG91" s="6"/>
      <c r="EJH91" s="6"/>
      <c r="EJI91" s="6"/>
      <c r="EJJ91" s="6"/>
      <c r="EJK91" s="6"/>
      <c r="EJL91" s="6"/>
      <c r="EJM91" s="6"/>
      <c r="EJN91" s="6"/>
      <c r="EJO91" s="6"/>
      <c r="EJP91" s="6"/>
      <c r="EJQ91" s="6"/>
      <c r="EJR91" s="6"/>
      <c r="EJS91" s="6"/>
      <c r="EJT91" s="6"/>
      <c r="EJU91" s="6"/>
      <c r="EJV91" s="6"/>
      <c r="EJW91" s="6"/>
      <c r="EJX91" s="6"/>
      <c r="EJY91" s="6"/>
      <c r="EJZ91" s="6"/>
      <c r="EKA91" s="6"/>
      <c r="EKB91" s="6"/>
      <c r="EKC91" s="6"/>
      <c r="EKD91" s="6"/>
      <c r="EKE91" s="6"/>
      <c r="EKF91" s="6"/>
      <c r="EKG91" s="6"/>
      <c r="EKH91" s="6"/>
      <c r="EKI91" s="6"/>
      <c r="EKJ91" s="6"/>
      <c r="EKK91" s="6"/>
      <c r="EKL91" s="6"/>
      <c r="EKM91" s="6"/>
      <c r="EKN91" s="6"/>
      <c r="EKO91" s="6"/>
      <c r="EKP91" s="6"/>
      <c r="EKQ91" s="6"/>
      <c r="EKR91" s="6"/>
      <c r="EKS91" s="6"/>
      <c r="EKT91" s="6"/>
      <c r="EKU91" s="6"/>
      <c r="EKV91" s="6"/>
      <c r="EKW91" s="6"/>
      <c r="EKX91" s="6"/>
      <c r="EKY91" s="6"/>
      <c r="EKZ91" s="6"/>
      <c r="ELA91" s="6"/>
      <c r="ELB91" s="6"/>
      <c r="ELC91" s="6"/>
      <c r="ELD91" s="6"/>
      <c r="ELE91" s="6"/>
      <c r="ELF91" s="6"/>
      <c r="ELG91" s="6"/>
      <c r="ELH91" s="6"/>
      <c r="ELI91" s="6"/>
      <c r="ELJ91" s="6"/>
      <c r="ELK91" s="6"/>
      <c r="ELL91" s="6"/>
      <c r="ELM91" s="6"/>
      <c r="ELN91" s="6"/>
      <c r="ELO91" s="6"/>
      <c r="ELP91" s="6"/>
      <c r="ELQ91" s="6"/>
      <c r="ELR91" s="6"/>
      <c r="ELS91" s="6"/>
      <c r="ELT91" s="6"/>
      <c r="ELU91" s="6"/>
      <c r="ELV91" s="6"/>
      <c r="ELW91" s="6"/>
      <c r="ELX91" s="6"/>
      <c r="ELY91" s="6"/>
      <c r="ELZ91" s="6"/>
      <c r="EMA91" s="6"/>
      <c r="EMB91" s="6"/>
      <c r="EMC91" s="6"/>
      <c r="EMD91" s="6"/>
      <c r="EME91" s="6"/>
      <c r="EMF91" s="6"/>
      <c r="EMG91" s="6"/>
      <c r="EMH91" s="6"/>
      <c r="EMI91" s="6"/>
      <c r="EMJ91" s="6"/>
      <c r="EMK91" s="6"/>
      <c r="EML91" s="6"/>
      <c r="EMM91" s="6"/>
      <c r="EMN91" s="6"/>
      <c r="EMO91" s="6"/>
      <c r="EMP91" s="6"/>
      <c r="EMQ91" s="6"/>
      <c r="EMR91" s="6"/>
      <c r="EMS91" s="6"/>
      <c r="EMT91" s="6"/>
      <c r="EMU91" s="6"/>
      <c r="EMV91" s="6"/>
      <c r="EMW91" s="6"/>
      <c r="EMX91" s="6"/>
      <c r="EMY91" s="6"/>
      <c r="EMZ91" s="6"/>
      <c r="ENA91" s="6"/>
      <c r="ENB91" s="6"/>
      <c r="ENC91" s="6"/>
      <c r="END91" s="6"/>
      <c r="ENE91" s="6"/>
      <c r="ENF91" s="6"/>
      <c r="ENG91" s="6"/>
      <c r="ENH91" s="6"/>
      <c r="ENI91" s="6"/>
      <c r="ENJ91" s="6"/>
      <c r="ENK91" s="6"/>
      <c r="ENL91" s="6"/>
      <c r="ENM91" s="6"/>
      <c r="ENN91" s="6"/>
      <c r="ENO91" s="6"/>
      <c r="ENP91" s="6"/>
      <c r="ENQ91" s="6"/>
      <c r="ENR91" s="6"/>
      <c r="ENS91" s="6"/>
      <c r="ENT91" s="6"/>
      <c r="ENU91" s="6"/>
      <c r="ENV91" s="6"/>
      <c r="ENW91" s="6"/>
      <c r="ENX91" s="6"/>
      <c r="ENY91" s="6"/>
      <c r="ENZ91" s="6"/>
      <c r="EOA91" s="6"/>
      <c r="EOB91" s="6"/>
      <c r="EOC91" s="6"/>
      <c r="EOD91" s="6"/>
      <c r="EOE91" s="6"/>
      <c r="EOF91" s="6"/>
      <c r="EOG91" s="6"/>
      <c r="EOH91" s="6"/>
      <c r="EOI91" s="6"/>
      <c r="EOJ91" s="6"/>
      <c r="EOK91" s="6"/>
      <c r="EOL91" s="6"/>
      <c r="EOM91" s="6"/>
      <c r="EON91" s="6"/>
      <c r="EOO91" s="6"/>
      <c r="EOP91" s="6"/>
      <c r="EOQ91" s="6"/>
      <c r="EOR91" s="6"/>
      <c r="EOS91" s="6"/>
      <c r="EOT91" s="6"/>
      <c r="EOU91" s="6"/>
      <c r="EOV91" s="6"/>
      <c r="EOW91" s="6"/>
      <c r="EOX91" s="6"/>
      <c r="EOY91" s="6"/>
      <c r="EOZ91" s="6"/>
      <c r="EPA91" s="6"/>
      <c r="EPB91" s="6"/>
      <c r="EPC91" s="6"/>
      <c r="EPD91" s="6"/>
      <c r="EPE91" s="6"/>
      <c r="EPF91" s="6"/>
      <c r="EPG91" s="6"/>
      <c r="EPH91" s="6"/>
      <c r="EPI91" s="6"/>
      <c r="EPJ91" s="6"/>
      <c r="EPK91" s="6"/>
      <c r="EPL91" s="6"/>
      <c r="EPM91" s="6"/>
      <c r="EPN91" s="6"/>
      <c r="EPO91" s="6"/>
      <c r="EPP91" s="6"/>
      <c r="EPQ91" s="6"/>
      <c r="EPR91" s="6"/>
      <c r="EPS91" s="6"/>
      <c r="EPT91" s="6"/>
      <c r="EPU91" s="6"/>
      <c r="EPV91" s="6"/>
      <c r="EPW91" s="6"/>
      <c r="EPX91" s="6"/>
      <c r="EPY91" s="6"/>
      <c r="EPZ91" s="6"/>
      <c r="EQA91" s="6"/>
      <c r="EQB91" s="6"/>
      <c r="EQC91" s="6"/>
      <c r="EQD91" s="6"/>
      <c r="EQE91" s="6"/>
      <c r="EQF91" s="6"/>
      <c r="EQG91" s="6"/>
      <c r="EQH91" s="6"/>
      <c r="EQI91" s="6"/>
      <c r="EQJ91" s="6"/>
      <c r="EQK91" s="6"/>
      <c r="EQL91" s="6"/>
      <c r="EQM91" s="6"/>
      <c r="EQN91" s="6"/>
      <c r="EQO91" s="6"/>
      <c r="EQP91" s="6"/>
      <c r="EQQ91" s="6"/>
      <c r="EQR91" s="6"/>
      <c r="EQS91" s="6"/>
      <c r="EQT91" s="6"/>
      <c r="EQU91" s="6"/>
      <c r="EQV91" s="6"/>
      <c r="EQW91" s="6"/>
      <c r="EQX91" s="6"/>
      <c r="EQY91" s="6"/>
      <c r="EQZ91" s="6"/>
      <c r="ERA91" s="6"/>
      <c r="ERB91" s="6"/>
      <c r="ERC91" s="6"/>
      <c r="ERD91" s="6"/>
      <c r="ERE91" s="6"/>
      <c r="ERF91" s="6"/>
      <c r="ERG91" s="6"/>
      <c r="ERH91" s="6"/>
      <c r="ERI91" s="6"/>
      <c r="ERJ91" s="6"/>
      <c r="ERK91" s="6"/>
      <c r="ERL91" s="6"/>
      <c r="ERM91" s="6"/>
      <c r="ERN91" s="6"/>
      <c r="ERO91" s="6"/>
      <c r="ERP91" s="6"/>
      <c r="ERQ91" s="6"/>
      <c r="ERR91" s="6"/>
      <c r="ERS91" s="6"/>
      <c r="ERT91" s="6"/>
      <c r="ERU91" s="6"/>
      <c r="ERV91" s="6"/>
      <c r="ERW91" s="6"/>
      <c r="ERX91" s="6"/>
      <c r="ERY91" s="6"/>
      <c r="ERZ91" s="6"/>
      <c r="ESA91" s="6"/>
      <c r="ESB91" s="6"/>
      <c r="ESC91" s="6"/>
      <c r="ESD91" s="6"/>
      <c r="ESE91" s="6"/>
      <c r="ESF91" s="6"/>
      <c r="ESG91" s="6"/>
      <c r="ESH91" s="6"/>
      <c r="ESI91" s="6"/>
      <c r="ESJ91" s="6"/>
      <c r="ESK91" s="6"/>
      <c r="ESL91" s="6"/>
      <c r="ESM91" s="6"/>
      <c r="ESN91" s="6"/>
      <c r="ESO91" s="6"/>
      <c r="ESP91" s="6"/>
      <c r="ESQ91" s="6"/>
      <c r="ESR91" s="6"/>
      <c r="ESS91" s="6"/>
      <c r="EST91" s="6"/>
      <c r="ESU91" s="6"/>
      <c r="ESV91" s="6"/>
      <c r="ESW91" s="6"/>
      <c r="ESX91" s="6"/>
      <c r="ESY91" s="6"/>
      <c r="ESZ91" s="6"/>
      <c r="ETA91" s="6"/>
      <c r="ETB91" s="6"/>
      <c r="ETC91" s="6"/>
      <c r="ETD91" s="6"/>
      <c r="ETE91" s="6"/>
      <c r="ETF91" s="6"/>
      <c r="ETG91" s="6"/>
      <c r="ETH91" s="6"/>
      <c r="ETI91" s="6"/>
      <c r="ETJ91" s="6"/>
      <c r="ETK91" s="6"/>
      <c r="ETL91" s="6"/>
      <c r="ETM91" s="6"/>
      <c r="ETN91" s="6"/>
      <c r="ETO91" s="6"/>
      <c r="ETP91" s="6"/>
      <c r="ETQ91" s="6"/>
      <c r="ETR91" s="6"/>
      <c r="ETS91" s="6"/>
      <c r="ETT91" s="6"/>
      <c r="ETU91" s="6"/>
      <c r="ETV91" s="6"/>
      <c r="ETW91" s="6"/>
      <c r="ETX91" s="6"/>
      <c r="ETY91" s="6"/>
      <c r="ETZ91" s="6"/>
      <c r="EUA91" s="6"/>
      <c r="EUB91" s="6"/>
      <c r="EUC91" s="6"/>
      <c r="EUD91" s="6"/>
      <c r="EUE91" s="6"/>
      <c r="EUF91" s="6"/>
      <c r="EUG91" s="6"/>
      <c r="EUH91" s="6"/>
      <c r="EUI91" s="6"/>
      <c r="EUJ91" s="6"/>
      <c r="EUK91" s="6"/>
      <c r="EUL91" s="6"/>
      <c r="EUM91" s="6"/>
      <c r="EUN91" s="6"/>
      <c r="EUO91" s="6"/>
      <c r="EUP91" s="6"/>
      <c r="EUQ91" s="6"/>
      <c r="EUR91" s="6"/>
      <c r="EUS91" s="6"/>
      <c r="EUT91" s="6"/>
      <c r="EUU91" s="6"/>
      <c r="EUV91" s="6"/>
      <c r="EUW91" s="6"/>
      <c r="EUX91" s="6"/>
      <c r="EUY91" s="6"/>
      <c r="EUZ91" s="6"/>
      <c r="EVA91" s="6"/>
      <c r="EVB91" s="6"/>
      <c r="EVC91" s="6"/>
      <c r="EVD91" s="6"/>
      <c r="EVE91" s="6"/>
      <c r="EVF91" s="6"/>
      <c r="EVG91" s="6"/>
      <c r="EVH91" s="6"/>
      <c r="EVI91" s="6"/>
      <c r="EVJ91" s="6"/>
      <c r="EVK91" s="6"/>
      <c r="EVL91" s="6"/>
      <c r="EVM91" s="6"/>
      <c r="EVN91" s="6"/>
      <c r="EVO91" s="6"/>
      <c r="EVP91" s="6"/>
      <c r="EVQ91" s="6"/>
      <c r="EVR91" s="6"/>
      <c r="EVS91" s="6"/>
      <c r="EVT91" s="6"/>
      <c r="EVU91" s="6"/>
      <c r="EVV91" s="6"/>
      <c r="EVW91" s="6"/>
      <c r="EVX91" s="6"/>
      <c r="EVY91" s="6"/>
      <c r="EVZ91" s="6"/>
      <c r="EWA91" s="6"/>
      <c r="EWB91" s="6"/>
      <c r="EWC91" s="6"/>
      <c r="EWD91" s="6"/>
      <c r="EWE91" s="6"/>
      <c r="EWF91" s="6"/>
      <c r="EWG91" s="6"/>
      <c r="EWH91" s="6"/>
      <c r="EWI91" s="6"/>
      <c r="EWJ91" s="6"/>
      <c r="EWK91" s="6"/>
      <c r="EWL91" s="6"/>
      <c r="EWM91" s="6"/>
      <c r="EWN91" s="6"/>
      <c r="EWO91" s="6"/>
      <c r="EWP91" s="6"/>
      <c r="EWQ91" s="6"/>
      <c r="EWR91" s="6"/>
      <c r="EWS91" s="6"/>
      <c r="EWT91" s="6"/>
      <c r="EWU91" s="6"/>
      <c r="EWV91" s="6"/>
      <c r="EWW91" s="6"/>
      <c r="EWX91" s="6"/>
      <c r="EWY91" s="6"/>
      <c r="EWZ91" s="6"/>
      <c r="EXA91" s="6"/>
      <c r="EXB91" s="6"/>
      <c r="EXC91" s="6"/>
      <c r="EXD91" s="6"/>
      <c r="EXE91" s="6"/>
      <c r="EXF91" s="6"/>
      <c r="EXG91" s="6"/>
      <c r="EXH91" s="6"/>
      <c r="EXI91" s="6"/>
      <c r="EXJ91" s="6"/>
      <c r="EXK91" s="6"/>
      <c r="EXL91" s="6"/>
      <c r="EXM91" s="6"/>
      <c r="EXN91" s="6"/>
      <c r="EXO91" s="6"/>
      <c r="EXP91" s="6"/>
      <c r="EXQ91" s="6"/>
      <c r="EXR91" s="6"/>
      <c r="EXS91" s="6"/>
      <c r="EXT91" s="6"/>
      <c r="EXU91" s="6"/>
      <c r="EXV91" s="6"/>
      <c r="EXW91" s="6"/>
      <c r="EXX91" s="6"/>
      <c r="EXY91" s="6"/>
      <c r="EXZ91" s="6"/>
      <c r="EYA91" s="6"/>
      <c r="EYB91" s="6"/>
      <c r="EYC91" s="6"/>
      <c r="EYD91" s="6"/>
      <c r="EYE91" s="6"/>
      <c r="EYF91" s="6"/>
      <c r="EYG91" s="6"/>
      <c r="EYH91" s="6"/>
      <c r="EYI91" s="6"/>
      <c r="EYJ91" s="6"/>
      <c r="EYK91" s="6"/>
      <c r="EYL91" s="6"/>
      <c r="EYM91" s="6"/>
      <c r="EYN91" s="6"/>
      <c r="EYO91" s="6"/>
      <c r="EYP91" s="6"/>
      <c r="EYQ91" s="6"/>
      <c r="EYR91" s="6"/>
      <c r="EYS91" s="6"/>
      <c r="EYT91" s="6"/>
      <c r="EYU91" s="6"/>
      <c r="EYV91" s="6"/>
      <c r="EYW91" s="6"/>
      <c r="EYX91" s="6"/>
      <c r="EYY91" s="6"/>
      <c r="EYZ91" s="6"/>
      <c r="EZA91" s="6"/>
      <c r="EZB91" s="6"/>
      <c r="EZC91" s="6"/>
      <c r="EZD91" s="6"/>
      <c r="EZE91" s="6"/>
      <c r="EZF91" s="6"/>
      <c r="EZG91" s="6"/>
      <c r="EZH91" s="6"/>
      <c r="EZI91" s="6"/>
      <c r="EZJ91" s="6"/>
      <c r="EZK91" s="6"/>
      <c r="EZL91" s="6"/>
      <c r="EZM91" s="6"/>
      <c r="EZN91" s="6"/>
      <c r="EZO91" s="6"/>
      <c r="EZP91" s="6"/>
      <c r="EZQ91" s="6"/>
      <c r="EZR91" s="6"/>
      <c r="EZS91" s="6"/>
      <c r="EZT91" s="6"/>
      <c r="EZU91" s="6"/>
      <c r="EZV91" s="6"/>
      <c r="EZW91" s="6"/>
      <c r="EZX91" s="6"/>
      <c r="EZY91" s="6"/>
      <c r="EZZ91" s="6"/>
      <c r="FAA91" s="6"/>
      <c r="FAB91" s="6"/>
      <c r="FAC91" s="6"/>
      <c r="FAD91" s="6"/>
      <c r="FAE91" s="6"/>
      <c r="FAF91" s="6"/>
      <c r="FAG91" s="6"/>
      <c r="FAH91" s="6"/>
      <c r="FAI91" s="6"/>
      <c r="FAJ91" s="6"/>
      <c r="FAK91" s="6"/>
      <c r="FAL91" s="6"/>
      <c r="FAM91" s="6"/>
      <c r="FAN91" s="6"/>
      <c r="FAO91" s="6"/>
      <c r="FAP91" s="6"/>
      <c r="FAQ91" s="6"/>
      <c r="FAR91" s="6"/>
      <c r="FAS91" s="6"/>
      <c r="FAT91" s="6"/>
      <c r="FAU91" s="6"/>
      <c r="FAV91" s="6"/>
      <c r="FAW91" s="6"/>
      <c r="FAX91" s="6"/>
      <c r="FAY91" s="6"/>
      <c r="FAZ91" s="6"/>
      <c r="FBA91" s="6"/>
      <c r="FBB91" s="6"/>
      <c r="FBC91" s="6"/>
      <c r="FBD91" s="6"/>
      <c r="FBE91" s="6"/>
      <c r="FBF91" s="6"/>
      <c r="FBG91" s="6"/>
      <c r="FBH91" s="6"/>
      <c r="FBI91" s="6"/>
      <c r="FBJ91" s="6"/>
      <c r="FBK91" s="6"/>
      <c r="FBL91" s="6"/>
      <c r="FBM91" s="6"/>
      <c r="FBN91" s="6"/>
      <c r="FBO91" s="6"/>
      <c r="FBP91" s="6"/>
      <c r="FBQ91" s="6"/>
      <c r="FBR91" s="6"/>
      <c r="FBS91" s="6"/>
      <c r="FBT91" s="6"/>
      <c r="FBU91" s="6"/>
      <c r="FBV91" s="6"/>
      <c r="FBW91" s="6"/>
      <c r="FBX91" s="6"/>
      <c r="FBY91" s="6"/>
      <c r="FBZ91" s="6"/>
      <c r="FCA91" s="6"/>
      <c r="FCB91" s="6"/>
      <c r="FCC91" s="6"/>
      <c r="FCD91" s="6"/>
      <c r="FCE91" s="6"/>
      <c r="FCF91" s="6"/>
      <c r="FCG91" s="6"/>
      <c r="FCH91" s="6"/>
      <c r="FCI91" s="6"/>
      <c r="FCJ91" s="6"/>
      <c r="FCK91" s="6"/>
      <c r="FCL91" s="6"/>
      <c r="FCM91" s="6"/>
      <c r="FCN91" s="6"/>
      <c r="FCO91" s="6"/>
      <c r="FCP91" s="6"/>
      <c r="FCQ91" s="6"/>
      <c r="FCR91" s="6"/>
      <c r="FCS91" s="6"/>
      <c r="FCT91" s="6"/>
      <c r="FCU91" s="6"/>
      <c r="FCV91" s="6"/>
      <c r="FCW91" s="6"/>
      <c r="FCX91" s="6"/>
      <c r="FCY91" s="6"/>
      <c r="FCZ91" s="6"/>
      <c r="FDA91" s="6"/>
      <c r="FDB91" s="6"/>
      <c r="FDC91" s="6"/>
      <c r="FDD91" s="6"/>
      <c r="FDE91" s="6"/>
      <c r="FDF91" s="6"/>
      <c r="FDG91" s="6"/>
      <c r="FDH91" s="6"/>
      <c r="FDI91" s="6"/>
      <c r="FDJ91" s="6"/>
      <c r="FDK91" s="6"/>
      <c r="FDL91" s="6"/>
      <c r="FDM91" s="6"/>
      <c r="FDN91" s="6"/>
      <c r="FDO91" s="6"/>
      <c r="FDP91" s="6"/>
      <c r="FDQ91" s="6"/>
      <c r="FDR91" s="6"/>
      <c r="FDS91" s="6"/>
      <c r="FDT91" s="6"/>
      <c r="FDU91" s="6"/>
      <c r="FDV91" s="6"/>
      <c r="FDW91" s="6"/>
      <c r="FDX91" s="6"/>
      <c r="FDY91" s="6"/>
      <c r="FDZ91" s="6"/>
      <c r="FEA91" s="6"/>
      <c r="FEB91" s="6"/>
      <c r="FEC91" s="6"/>
      <c r="FED91" s="6"/>
      <c r="FEE91" s="6"/>
      <c r="FEF91" s="6"/>
      <c r="FEG91" s="6"/>
      <c r="FEH91" s="6"/>
      <c r="FEI91" s="6"/>
      <c r="FEJ91" s="6"/>
      <c r="FEK91" s="6"/>
      <c r="FEL91" s="6"/>
      <c r="FEM91" s="6"/>
      <c r="FEN91" s="6"/>
      <c r="FEO91" s="6"/>
      <c r="FEP91" s="6"/>
      <c r="FEQ91" s="6"/>
      <c r="FER91" s="6"/>
      <c r="FES91" s="6"/>
      <c r="FET91" s="6"/>
      <c r="FEU91" s="6"/>
      <c r="FEV91" s="6"/>
      <c r="FEW91" s="6"/>
      <c r="FEX91" s="6"/>
      <c r="FEY91" s="6"/>
      <c r="FEZ91" s="6"/>
      <c r="FFA91" s="6"/>
      <c r="FFB91" s="6"/>
      <c r="FFC91" s="6"/>
      <c r="FFD91" s="6"/>
      <c r="FFE91" s="6"/>
      <c r="FFF91" s="6"/>
      <c r="FFG91" s="6"/>
      <c r="FFH91" s="6"/>
      <c r="FFI91" s="6"/>
      <c r="FFJ91" s="6"/>
      <c r="FFK91" s="6"/>
      <c r="FFL91" s="6"/>
      <c r="FFM91" s="6"/>
      <c r="FFN91" s="6"/>
      <c r="FFO91" s="6"/>
      <c r="FFP91" s="6"/>
      <c r="FFQ91" s="6"/>
      <c r="FFR91" s="6"/>
      <c r="FFS91" s="6"/>
      <c r="FFT91" s="6"/>
      <c r="FFU91" s="6"/>
      <c r="FFV91" s="6"/>
      <c r="FFW91" s="6"/>
      <c r="FFX91" s="6"/>
      <c r="FFY91" s="6"/>
      <c r="FFZ91" s="6"/>
      <c r="FGA91" s="6"/>
      <c r="FGB91" s="6"/>
      <c r="FGC91" s="6"/>
      <c r="FGD91" s="6"/>
      <c r="FGE91" s="6"/>
      <c r="FGF91" s="6"/>
      <c r="FGG91" s="6"/>
      <c r="FGH91" s="6"/>
      <c r="FGI91" s="6"/>
      <c r="FGJ91" s="6"/>
      <c r="FGK91" s="6"/>
      <c r="FGL91" s="6"/>
      <c r="FGM91" s="6"/>
      <c r="FGN91" s="6"/>
      <c r="FGO91" s="6"/>
      <c r="FGP91" s="6"/>
      <c r="FGQ91" s="6"/>
      <c r="FGR91" s="6"/>
      <c r="FGS91" s="6"/>
      <c r="FGT91" s="6"/>
      <c r="FGU91" s="6"/>
      <c r="FGV91" s="6"/>
      <c r="FGW91" s="6"/>
      <c r="FGX91" s="6"/>
      <c r="FGY91" s="6"/>
      <c r="FGZ91" s="6"/>
      <c r="FHA91" s="6"/>
      <c r="FHB91" s="6"/>
      <c r="FHC91" s="6"/>
      <c r="FHD91" s="6"/>
      <c r="FHE91" s="6"/>
      <c r="FHF91" s="6"/>
      <c r="FHG91" s="6"/>
      <c r="FHH91" s="6"/>
      <c r="FHI91" s="6"/>
      <c r="FHJ91" s="6"/>
      <c r="FHK91" s="6"/>
      <c r="FHL91" s="6"/>
      <c r="FHM91" s="6"/>
      <c r="FHN91" s="6"/>
      <c r="FHO91" s="6"/>
      <c r="FHP91" s="6"/>
      <c r="FHQ91" s="6"/>
      <c r="FHR91" s="6"/>
      <c r="FHS91" s="6"/>
      <c r="FHT91" s="6"/>
      <c r="FHU91" s="6"/>
      <c r="FHV91" s="6"/>
      <c r="FHW91" s="6"/>
      <c r="FHX91" s="6"/>
      <c r="FHY91" s="6"/>
      <c r="FHZ91" s="6"/>
      <c r="FIA91" s="6"/>
      <c r="FIB91" s="6"/>
      <c r="FIC91" s="6"/>
      <c r="FID91" s="6"/>
      <c r="FIE91" s="6"/>
      <c r="FIF91" s="6"/>
      <c r="FIG91" s="6"/>
      <c r="FIH91" s="6"/>
      <c r="FII91" s="6"/>
      <c r="FIJ91" s="6"/>
      <c r="FIK91" s="6"/>
      <c r="FIL91" s="6"/>
      <c r="FIM91" s="6"/>
      <c r="FIN91" s="6"/>
      <c r="FIO91" s="6"/>
      <c r="FIP91" s="6"/>
      <c r="FIQ91" s="6"/>
      <c r="FIR91" s="6"/>
      <c r="FIS91" s="6"/>
      <c r="FIT91" s="6"/>
      <c r="FIU91" s="6"/>
      <c r="FIV91" s="6"/>
      <c r="FIW91" s="6"/>
      <c r="FIX91" s="6"/>
      <c r="FIY91" s="6"/>
      <c r="FIZ91" s="6"/>
      <c r="FJA91" s="6"/>
      <c r="FJB91" s="6"/>
      <c r="FJC91" s="6"/>
      <c r="FJD91" s="6"/>
      <c r="FJE91" s="6"/>
      <c r="FJF91" s="6"/>
      <c r="FJG91" s="6"/>
      <c r="FJH91" s="6"/>
      <c r="FJI91" s="6"/>
      <c r="FJJ91" s="6"/>
      <c r="FJK91" s="6"/>
      <c r="FJL91" s="6"/>
      <c r="FJM91" s="6"/>
      <c r="FJN91" s="6"/>
      <c r="FJO91" s="6"/>
      <c r="FJP91" s="6"/>
      <c r="FJQ91" s="6"/>
      <c r="FJR91" s="6"/>
      <c r="FJS91" s="6"/>
      <c r="FJT91" s="6"/>
      <c r="FJU91" s="6"/>
      <c r="FJV91" s="6"/>
      <c r="FJW91" s="6"/>
      <c r="FJX91" s="6"/>
      <c r="FJY91" s="6"/>
      <c r="FJZ91" s="6"/>
      <c r="FKA91" s="6"/>
      <c r="FKB91" s="6"/>
      <c r="FKC91" s="6"/>
      <c r="FKD91" s="6"/>
      <c r="FKE91" s="6"/>
      <c r="FKF91" s="6"/>
      <c r="FKG91" s="6"/>
      <c r="FKH91" s="6"/>
      <c r="FKI91" s="6"/>
      <c r="FKJ91" s="6"/>
      <c r="FKK91" s="6"/>
      <c r="FKL91" s="6"/>
      <c r="FKM91" s="6"/>
      <c r="FKN91" s="6"/>
      <c r="FKO91" s="6"/>
      <c r="FKP91" s="6"/>
      <c r="FKQ91" s="6"/>
      <c r="FKR91" s="6"/>
      <c r="FKS91" s="6"/>
      <c r="FKT91" s="6"/>
      <c r="FKU91" s="6"/>
      <c r="FKV91" s="6"/>
      <c r="FKW91" s="6"/>
      <c r="FKX91" s="6"/>
      <c r="FKY91" s="6"/>
      <c r="FKZ91" s="6"/>
      <c r="FLA91" s="6"/>
      <c r="FLB91" s="6"/>
      <c r="FLC91" s="6"/>
      <c r="FLD91" s="6"/>
      <c r="FLE91" s="6"/>
      <c r="FLF91" s="6"/>
      <c r="FLG91" s="6"/>
      <c r="FLH91" s="6"/>
      <c r="FLI91" s="6"/>
      <c r="FLJ91" s="6"/>
      <c r="FLK91" s="6"/>
      <c r="FLL91" s="6"/>
      <c r="FLM91" s="6"/>
      <c r="FLN91" s="6"/>
      <c r="FLO91" s="6"/>
      <c r="FLP91" s="6"/>
      <c r="FLQ91" s="6"/>
      <c r="FLR91" s="6"/>
      <c r="FLS91" s="6"/>
      <c r="FLT91" s="6"/>
      <c r="FLU91" s="6"/>
      <c r="FLV91" s="6"/>
      <c r="FLW91" s="6"/>
      <c r="FLX91" s="6"/>
      <c r="FLY91" s="6"/>
      <c r="FLZ91" s="6"/>
      <c r="FMA91" s="6"/>
      <c r="FMB91" s="6"/>
      <c r="FMC91" s="6"/>
      <c r="FMD91" s="6"/>
      <c r="FME91" s="6"/>
      <c r="FMF91" s="6"/>
      <c r="FMG91" s="6"/>
      <c r="FMH91" s="6"/>
      <c r="FMI91" s="6"/>
      <c r="FMJ91" s="6"/>
      <c r="FMK91" s="6"/>
      <c r="FML91" s="6"/>
      <c r="FMM91" s="6"/>
      <c r="FMN91" s="6"/>
      <c r="FMO91" s="6"/>
      <c r="FMP91" s="6"/>
      <c r="FMQ91" s="6"/>
      <c r="FMR91" s="6"/>
      <c r="FMS91" s="6"/>
      <c r="FMT91" s="6"/>
      <c r="FMU91" s="6"/>
      <c r="FMV91" s="6"/>
      <c r="FMW91" s="6"/>
      <c r="FMX91" s="6"/>
      <c r="FMY91" s="6"/>
      <c r="FMZ91" s="6"/>
      <c r="FNA91" s="6"/>
      <c r="FNB91" s="6"/>
      <c r="FNC91" s="6"/>
      <c r="FND91" s="6"/>
      <c r="FNE91" s="6"/>
      <c r="FNF91" s="6"/>
      <c r="FNG91" s="6"/>
      <c r="FNH91" s="6"/>
      <c r="FNI91" s="6"/>
      <c r="FNJ91" s="6"/>
      <c r="FNK91" s="6"/>
      <c r="FNL91" s="6"/>
      <c r="FNM91" s="6"/>
      <c r="FNN91" s="6"/>
      <c r="FNO91" s="6"/>
      <c r="FNP91" s="6"/>
      <c r="FNQ91" s="6"/>
      <c r="FNR91" s="6"/>
      <c r="FNS91" s="6"/>
      <c r="FNT91" s="6"/>
      <c r="FNU91" s="6"/>
      <c r="FNV91" s="6"/>
      <c r="FNW91" s="6"/>
      <c r="FNX91" s="6"/>
      <c r="FNY91" s="6"/>
      <c r="FNZ91" s="6"/>
      <c r="FOA91" s="6"/>
      <c r="FOB91" s="6"/>
      <c r="FOC91" s="6"/>
      <c r="FOD91" s="6"/>
      <c r="FOE91" s="6"/>
      <c r="FOF91" s="6"/>
      <c r="FOG91" s="6"/>
      <c r="FOH91" s="6"/>
      <c r="FOI91" s="6"/>
      <c r="FOJ91" s="6"/>
      <c r="FOK91" s="6"/>
      <c r="FOL91" s="6"/>
      <c r="FOM91" s="6"/>
      <c r="FON91" s="6"/>
      <c r="FOO91" s="6"/>
      <c r="FOP91" s="6"/>
      <c r="FOQ91" s="6"/>
      <c r="FOR91" s="6"/>
      <c r="FOS91" s="6"/>
      <c r="FOT91" s="6"/>
      <c r="FOU91" s="6"/>
      <c r="FOV91" s="6"/>
      <c r="FOW91" s="6"/>
      <c r="FOX91" s="6"/>
      <c r="FOY91" s="6"/>
      <c r="FOZ91" s="6"/>
      <c r="FPA91" s="6"/>
      <c r="FPB91" s="6"/>
      <c r="FPC91" s="6"/>
      <c r="FPD91" s="6"/>
      <c r="FPE91" s="6"/>
      <c r="FPF91" s="6"/>
      <c r="FPG91" s="6"/>
      <c r="FPH91" s="6"/>
      <c r="FPI91" s="6"/>
      <c r="FPJ91" s="6"/>
      <c r="FPK91" s="6"/>
      <c r="FPL91" s="6"/>
      <c r="FPM91" s="6"/>
      <c r="FPN91" s="6"/>
      <c r="FPO91" s="6"/>
      <c r="FPP91" s="6"/>
      <c r="FPQ91" s="6"/>
      <c r="FPR91" s="6"/>
      <c r="FPS91" s="6"/>
      <c r="FPT91" s="6"/>
      <c r="FPU91" s="6"/>
      <c r="FPV91" s="6"/>
      <c r="FPW91" s="6"/>
      <c r="FPX91" s="6"/>
      <c r="FPY91" s="6"/>
      <c r="FPZ91" s="6"/>
      <c r="FQA91" s="6"/>
      <c r="FQB91" s="6"/>
      <c r="FQC91" s="6"/>
      <c r="FQD91" s="6"/>
      <c r="FQE91" s="6"/>
      <c r="FQF91" s="6"/>
      <c r="FQG91" s="6"/>
      <c r="FQH91" s="6"/>
      <c r="FQI91" s="6"/>
      <c r="FQJ91" s="6"/>
      <c r="FQK91" s="6"/>
      <c r="FQL91" s="6"/>
      <c r="FQM91" s="6"/>
      <c r="FQN91" s="6"/>
      <c r="FQO91" s="6"/>
      <c r="FQP91" s="6"/>
      <c r="FQQ91" s="6"/>
      <c r="FQR91" s="6"/>
      <c r="FQS91" s="6"/>
      <c r="FQT91" s="6"/>
      <c r="FQU91" s="6"/>
      <c r="FQV91" s="6"/>
      <c r="FQW91" s="6"/>
      <c r="FQX91" s="6"/>
      <c r="FQY91" s="6"/>
      <c r="FQZ91" s="6"/>
      <c r="FRA91" s="6"/>
      <c r="FRB91" s="6"/>
      <c r="FRC91" s="6"/>
      <c r="FRD91" s="6"/>
      <c r="FRE91" s="6"/>
      <c r="FRF91" s="6"/>
      <c r="FRG91" s="6"/>
      <c r="FRH91" s="6"/>
      <c r="FRI91" s="6"/>
      <c r="FRJ91" s="6"/>
      <c r="FRK91" s="6"/>
      <c r="FRL91" s="6"/>
      <c r="FRM91" s="6"/>
      <c r="FRN91" s="6"/>
      <c r="FRO91" s="6"/>
      <c r="FRP91" s="6"/>
      <c r="FRQ91" s="6"/>
      <c r="FRR91" s="6"/>
      <c r="FRS91" s="6"/>
      <c r="FRT91" s="6"/>
      <c r="FRU91" s="6"/>
      <c r="FRV91" s="6"/>
      <c r="FRW91" s="6"/>
      <c r="FRX91" s="6"/>
      <c r="FRY91" s="6"/>
      <c r="FRZ91" s="6"/>
      <c r="FSA91" s="6"/>
      <c r="FSB91" s="6"/>
      <c r="FSC91" s="6"/>
      <c r="FSD91" s="6"/>
      <c r="FSE91" s="6"/>
      <c r="FSF91" s="6"/>
      <c r="FSG91" s="6"/>
      <c r="FSH91" s="6"/>
      <c r="FSI91" s="6"/>
      <c r="FSJ91" s="6"/>
      <c r="FSK91" s="6"/>
      <c r="FSL91" s="6"/>
      <c r="FSM91" s="6"/>
      <c r="FSN91" s="6"/>
      <c r="FSO91" s="6"/>
      <c r="FSP91" s="6"/>
      <c r="FSQ91" s="6"/>
      <c r="FSR91" s="6"/>
      <c r="FSS91" s="6"/>
      <c r="FST91" s="6"/>
      <c r="FSU91" s="6"/>
      <c r="FSV91" s="6"/>
      <c r="FSW91" s="6"/>
      <c r="FSX91" s="6"/>
      <c r="FSY91" s="6"/>
      <c r="FSZ91" s="6"/>
      <c r="FTA91" s="6"/>
      <c r="FTB91" s="6"/>
      <c r="FTC91" s="6"/>
      <c r="FTD91" s="6"/>
      <c r="FTE91" s="6"/>
      <c r="FTF91" s="6"/>
      <c r="FTG91" s="6"/>
      <c r="FTH91" s="6"/>
      <c r="FTI91" s="6"/>
      <c r="FTJ91" s="6"/>
      <c r="FTK91" s="6"/>
      <c r="FTL91" s="6"/>
      <c r="FTM91" s="6"/>
      <c r="FTN91" s="6"/>
      <c r="FTO91" s="6"/>
      <c r="FTP91" s="6"/>
      <c r="FTQ91" s="6"/>
      <c r="FTR91" s="6"/>
      <c r="FTS91" s="6"/>
      <c r="FTT91" s="6"/>
      <c r="FTU91" s="6"/>
      <c r="FTV91" s="6"/>
      <c r="FTW91" s="6"/>
      <c r="FTX91" s="6"/>
      <c r="FTY91" s="6"/>
      <c r="FTZ91" s="6"/>
      <c r="FUA91" s="6"/>
      <c r="FUB91" s="6"/>
      <c r="FUC91" s="6"/>
      <c r="FUD91" s="6"/>
      <c r="FUE91" s="6"/>
      <c r="FUF91" s="6"/>
      <c r="FUG91" s="6"/>
      <c r="FUH91" s="6"/>
      <c r="FUI91" s="6"/>
      <c r="FUJ91" s="6"/>
      <c r="FUK91" s="6"/>
      <c r="FUL91" s="6"/>
      <c r="FUM91" s="6"/>
      <c r="FUN91" s="6"/>
      <c r="FUO91" s="6"/>
      <c r="FUP91" s="6"/>
      <c r="FUQ91" s="6"/>
      <c r="FUR91" s="6"/>
      <c r="FUS91" s="6"/>
      <c r="FUT91" s="6"/>
      <c r="FUU91" s="6"/>
      <c r="FUV91" s="6"/>
      <c r="FUW91" s="6"/>
      <c r="FUX91" s="6"/>
      <c r="FUY91" s="6"/>
      <c r="FUZ91" s="6"/>
      <c r="FVA91" s="6"/>
      <c r="FVB91" s="6"/>
      <c r="FVC91" s="6"/>
      <c r="FVD91" s="6"/>
      <c r="FVE91" s="6"/>
      <c r="FVF91" s="6"/>
      <c r="FVG91" s="6"/>
      <c r="FVH91" s="6"/>
      <c r="FVI91" s="6"/>
      <c r="FVJ91" s="6"/>
      <c r="FVK91" s="6"/>
      <c r="FVL91" s="6"/>
      <c r="FVM91" s="6"/>
      <c r="FVN91" s="6"/>
      <c r="FVO91" s="6"/>
      <c r="FVP91" s="6"/>
      <c r="FVQ91" s="6"/>
      <c r="FVR91" s="6"/>
      <c r="FVS91" s="6"/>
      <c r="FVT91" s="6"/>
      <c r="FVU91" s="6"/>
      <c r="FVV91" s="6"/>
      <c r="FVW91" s="6"/>
      <c r="FVX91" s="6"/>
      <c r="FVY91" s="6"/>
      <c r="FVZ91" s="6"/>
      <c r="FWA91" s="6"/>
      <c r="FWB91" s="6"/>
      <c r="FWC91" s="6"/>
      <c r="FWD91" s="6"/>
      <c r="FWE91" s="6"/>
      <c r="FWF91" s="6"/>
      <c r="FWG91" s="6"/>
      <c r="FWH91" s="6"/>
      <c r="FWI91" s="6"/>
      <c r="FWJ91" s="6"/>
      <c r="FWK91" s="6"/>
      <c r="FWL91" s="6"/>
      <c r="FWM91" s="6"/>
      <c r="FWN91" s="6"/>
      <c r="FWO91" s="6"/>
      <c r="FWP91" s="6"/>
      <c r="FWQ91" s="6"/>
      <c r="FWR91" s="6"/>
      <c r="FWS91" s="6"/>
      <c r="FWT91" s="6"/>
      <c r="FWU91" s="6"/>
      <c r="FWV91" s="6"/>
      <c r="FWW91" s="6"/>
      <c r="FWX91" s="6"/>
      <c r="FWY91" s="6"/>
      <c r="FWZ91" s="6"/>
      <c r="FXA91" s="6"/>
      <c r="FXB91" s="6"/>
      <c r="FXC91" s="6"/>
      <c r="FXD91" s="6"/>
      <c r="FXE91" s="6"/>
      <c r="FXF91" s="6"/>
      <c r="FXG91" s="6"/>
      <c r="FXH91" s="6"/>
      <c r="FXI91" s="6"/>
      <c r="FXJ91" s="6"/>
      <c r="FXK91" s="6"/>
      <c r="FXL91" s="6"/>
      <c r="FXM91" s="6"/>
      <c r="FXN91" s="6"/>
      <c r="FXO91" s="6"/>
      <c r="FXP91" s="6"/>
      <c r="FXQ91" s="6"/>
      <c r="FXR91" s="6"/>
      <c r="FXS91" s="6"/>
      <c r="FXT91" s="6"/>
      <c r="FXU91" s="6"/>
      <c r="FXV91" s="6"/>
      <c r="FXW91" s="6"/>
      <c r="FXX91" s="6"/>
      <c r="FXY91" s="6"/>
      <c r="FXZ91" s="6"/>
      <c r="FYA91" s="6"/>
      <c r="FYB91" s="6"/>
      <c r="FYC91" s="6"/>
      <c r="FYD91" s="6"/>
      <c r="FYE91" s="6"/>
      <c r="FYF91" s="6"/>
      <c r="FYG91" s="6"/>
      <c r="FYH91" s="6"/>
      <c r="FYI91" s="6"/>
      <c r="FYJ91" s="6"/>
      <c r="FYK91" s="6"/>
      <c r="FYL91" s="6"/>
      <c r="FYM91" s="6"/>
      <c r="FYN91" s="6"/>
      <c r="FYO91" s="6"/>
      <c r="FYP91" s="6"/>
      <c r="FYQ91" s="6"/>
      <c r="FYR91" s="6"/>
      <c r="FYS91" s="6"/>
      <c r="FYT91" s="6"/>
      <c r="FYU91" s="6"/>
      <c r="FYV91" s="6"/>
      <c r="FYW91" s="6"/>
      <c r="FYX91" s="6"/>
      <c r="FYY91" s="6"/>
      <c r="FYZ91" s="6"/>
      <c r="FZA91" s="6"/>
      <c r="FZB91" s="6"/>
      <c r="FZC91" s="6"/>
      <c r="FZD91" s="6"/>
      <c r="FZE91" s="6"/>
      <c r="FZF91" s="6"/>
      <c r="FZG91" s="6"/>
      <c r="FZH91" s="6"/>
      <c r="FZI91" s="6"/>
      <c r="FZJ91" s="6"/>
      <c r="FZK91" s="6"/>
      <c r="FZL91" s="6"/>
      <c r="FZM91" s="6"/>
      <c r="FZN91" s="6"/>
      <c r="FZO91" s="6"/>
      <c r="FZP91" s="6"/>
      <c r="FZQ91" s="6"/>
      <c r="FZR91" s="6"/>
      <c r="FZS91" s="6"/>
      <c r="FZT91" s="6"/>
      <c r="FZU91" s="6"/>
      <c r="FZV91" s="6"/>
      <c r="FZW91" s="6"/>
      <c r="FZX91" s="6"/>
      <c r="FZY91" s="6"/>
      <c r="FZZ91" s="6"/>
      <c r="GAA91" s="6"/>
      <c r="GAB91" s="6"/>
      <c r="GAC91" s="6"/>
      <c r="GAD91" s="6"/>
      <c r="GAE91" s="6"/>
      <c r="GAF91" s="6"/>
      <c r="GAG91" s="6"/>
      <c r="GAH91" s="6"/>
      <c r="GAI91" s="6"/>
      <c r="GAJ91" s="6"/>
      <c r="GAK91" s="6"/>
      <c r="GAL91" s="6"/>
      <c r="GAM91" s="6"/>
      <c r="GAN91" s="6"/>
      <c r="GAO91" s="6"/>
      <c r="GAP91" s="6"/>
      <c r="GAQ91" s="6"/>
      <c r="GAR91" s="6"/>
      <c r="GAS91" s="6"/>
      <c r="GAT91" s="6"/>
      <c r="GAU91" s="6"/>
      <c r="GAV91" s="6"/>
      <c r="GAW91" s="6"/>
      <c r="GAX91" s="6"/>
      <c r="GAY91" s="6"/>
      <c r="GAZ91" s="6"/>
      <c r="GBA91" s="6"/>
      <c r="GBB91" s="6"/>
      <c r="GBC91" s="6"/>
      <c r="GBD91" s="6"/>
      <c r="GBE91" s="6"/>
      <c r="GBF91" s="6"/>
      <c r="GBG91" s="6"/>
      <c r="GBH91" s="6"/>
      <c r="GBI91" s="6"/>
      <c r="GBJ91" s="6"/>
      <c r="GBK91" s="6"/>
      <c r="GBL91" s="6"/>
      <c r="GBM91" s="6"/>
      <c r="GBN91" s="6"/>
      <c r="GBO91" s="6"/>
      <c r="GBP91" s="6"/>
      <c r="GBQ91" s="6"/>
      <c r="GBR91" s="6"/>
      <c r="GBS91" s="6"/>
      <c r="GBT91" s="6"/>
      <c r="GBU91" s="6"/>
      <c r="GBV91" s="6"/>
      <c r="GBW91" s="6"/>
      <c r="GBX91" s="6"/>
      <c r="GBY91" s="6"/>
      <c r="GBZ91" s="6"/>
      <c r="GCA91" s="6"/>
      <c r="GCB91" s="6"/>
      <c r="GCC91" s="6"/>
      <c r="GCD91" s="6"/>
      <c r="GCE91" s="6"/>
      <c r="GCF91" s="6"/>
      <c r="GCG91" s="6"/>
      <c r="GCH91" s="6"/>
      <c r="GCI91" s="6"/>
      <c r="GCJ91" s="6"/>
      <c r="GCK91" s="6"/>
      <c r="GCL91" s="6"/>
      <c r="GCM91" s="6"/>
      <c r="GCN91" s="6"/>
      <c r="GCO91" s="6"/>
      <c r="GCP91" s="6"/>
      <c r="GCQ91" s="6"/>
      <c r="GCR91" s="6"/>
      <c r="GCS91" s="6"/>
      <c r="GCT91" s="6"/>
      <c r="GCU91" s="6"/>
      <c r="GCV91" s="6"/>
      <c r="GCW91" s="6"/>
      <c r="GCX91" s="6"/>
      <c r="GCY91" s="6"/>
      <c r="GCZ91" s="6"/>
      <c r="GDA91" s="6"/>
      <c r="GDB91" s="6"/>
      <c r="GDC91" s="6"/>
      <c r="GDD91" s="6"/>
      <c r="GDE91" s="6"/>
      <c r="GDF91" s="6"/>
      <c r="GDG91" s="6"/>
      <c r="GDH91" s="6"/>
      <c r="GDI91" s="6"/>
      <c r="GDJ91" s="6"/>
      <c r="GDK91" s="6"/>
      <c r="GDL91" s="6"/>
      <c r="GDM91" s="6"/>
      <c r="GDN91" s="6"/>
      <c r="GDO91" s="6"/>
      <c r="GDP91" s="6"/>
      <c r="GDQ91" s="6"/>
      <c r="GDR91" s="6"/>
      <c r="GDS91" s="6"/>
      <c r="GDT91" s="6"/>
      <c r="GDU91" s="6"/>
      <c r="GDV91" s="6"/>
      <c r="GDW91" s="6"/>
      <c r="GDX91" s="6"/>
      <c r="GDY91" s="6"/>
      <c r="GDZ91" s="6"/>
      <c r="GEA91" s="6"/>
      <c r="GEB91" s="6"/>
      <c r="GEC91" s="6"/>
      <c r="GED91" s="6"/>
      <c r="GEE91" s="6"/>
      <c r="GEF91" s="6"/>
      <c r="GEG91" s="6"/>
      <c r="GEH91" s="6"/>
      <c r="GEI91" s="6"/>
      <c r="GEJ91" s="6"/>
      <c r="GEK91" s="6"/>
      <c r="GEL91" s="6"/>
      <c r="GEM91" s="6"/>
      <c r="GEN91" s="6"/>
      <c r="GEO91" s="6"/>
      <c r="GEP91" s="6"/>
      <c r="GEQ91" s="6"/>
      <c r="GER91" s="6"/>
      <c r="GES91" s="6"/>
      <c r="GET91" s="6"/>
      <c r="GEU91" s="6"/>
      <c r="GEV91" s="6"/>
      <c r="GEW91" s="6"/>
      <c r="GEX91" s="6"/>
      <c r="GEY91" s="6"/>
      <c r="GEZ91" s="6"/>
      <c r="GFA91" s="6"/>
      <c r="GFB91" s="6"/>
      <c r="GFC91" s="6"/>
      <c r="GFD91" s="6"/>
      <c r="GFE91" s="6"/>
      <c r="GFF91" s="6"/>
      <c r="GFG91" s="6"/>
      <c r="GFH91" s="6"/>
      <c r="GFI91" s="6"/>
      <c r="GFJ91" s="6"/>
      <c r="GFK91" s="6"/>
      <c r="GFL91" s="6"/>
      <c r="GFM91" s="6"/>
      <c r="GFN91" s="6"/>
      <c r="GFO91" s="6"/>
      <c r="GFP91" s="6"/>
      <c r="GFQ91" s="6"/>
      <c r="GFR91" s="6"/>
      <c r="GFS91" s="6"/>
      <c r="GFT91" s="6"/>
      <c r="GFU91" s="6"/>
      <c r="GFV91" s="6"/>
      <c r="GFW91" s="6"/>
      <c r="GFX91" s="6"/>
      <c r="GFY91" s="6"/>
      <c r="GFZ91" s="6"/>
      <c r="GGA91" s="6"/>
      <c r="GGB91" s="6"/>
      <c r="GGC91" s="6"/>
      <c r="GGD91" s="6"/>
      <c r="GGE91" s="6"/>
      <c r="GGF91" s="6"/>
      <c r="GGG91" s="6"/>
      <c r="GGH91" s="6"/>
      <c r="GGI91" s="6"/>
      <c r="GGJ91" s="6"/>
      <c r="GGK91" s="6"/>
      <c r="GGL91" s="6"/>
      <c r="GGM91" s="6"/>
      <c r="GGN91" s="6"/>
      <c r="GGO91" s="6"/>
      <c r="GGP91" s="6"/>
      <c r="GGQ91" s="6"/>
      <c r="GGR91" s="6"/>
      <c r="GGS91" s="6"/>
      <c r="GGT91" s="6"/>
      <c r="GGU91" s="6"/>
      <c r="GGV91" s="6"/>
      <c r="GGW91" s="6"/>
      <c r="GGX91" s="6"/>
      <c r="GGY91" s="6"/>
      <c r="GGZ91" s="6"/>
      <c r="GHA91" s="6"/>
      <c r="GHB91" s="6"/>
      <c r="GHC91" s="6"/>
      <c r="GHD91" s="6"/>
      <c r="GHE91" s="6"/>
      <c r="GHF91" s="6"/>
      <c r="GHG91" s="6"/>
      <c r="GHH91" s="6"/>
      <c r="GHI91" s="6"/>
      <c r="GHJ91" s="6"/>
      <c r="GHK91" s="6"/>
      <c r="GHL91" s="6"/>
      <c r="GHM91" s="6"/>
      <c r="GHN91" s="6"/>
      <c r="GHO91" s="6"/>
      <c r="GHP91" s="6"/>
      <c r="GHQ91" s="6"/>
      <c r="GHR91" s="6"/>
      <c r="GHS91" s="6"/>
      <c r="GHT91" s="6"/>
      <c r="GHU91" s="6"/>
      <c r="GHV91" s="6"/>
      <c r="GHW91" s="6"/>
      <c r="GHX91" s="6"/>
      <c r="GHY91" s="6"/>
      <c r="GHZ91" s="6"/>
      <c r="GIA91" s="6"/>
      <c r="GIB91" s="6"/>
      <c r="GIC91" s="6"/>
      <c r="GID91" s="6"/>
      <c r="GIE91" s="6"/>
      <c r="GIF91" s="6"/>
      <c r="GIG91" s="6"/>
      <c r="GIH91" s="6"/>
      <c r="GII91" s="6"/>
      <c r="GIJ91" s="6"/>
      <c r="GIK91" s="6"/>
      <c r="GIL91" s="6"/>
      <c r="GIM91" s="6"/>
      <c r="GIN91" s="6"/>
      <c r="GIO91" s="6"/>
      <c r="GIP91" s="6"/>
      <c r="GIQ91" s="6"/>
      <c r="GIR91" s="6"/>
      <c r="GIS91" s="6"/>
      <c r="GIT91" s="6"/>
      <c r="GIU91" s="6"/>
      <c r="GIV91" s="6"/>
      <c r="GIW91" s="6"/>
      <c r="GIX91" s="6"/>
      <c r="GIY91" s="6"/>
      <c r="GIZ91" s="6"/>
      <c r="GJA91" s="6"/>
      <c r="GJB91" s="6"/>
      <c r="GJC91" s="6"/>
      <c r="GJD91" s="6"/>
      <c r="GJE91" s="6"/>
      <c r="GJF91" s="6"/>
      <c r="GJG91" s="6"/>
      <c r="GJH91" s="6"/>
      <c r="GJI91" s="6"/>
      <c r="GJJ91" s="6"/>
      <c r="GJK91" s="6"/>
      <c r="GJL91" s="6"/>
      <c r="GJM91" s="6"/>
      <c r="GJN91" s="6"/>
      <c r="GJO91" s="6"/>
      <c r="GJP91" s="6"/>
      <c r="GJQ91" s="6"/>
      <c r="GJR91" s="6"/>
      <c r="GJS91" s="6"/>
      <c r="GJT91" s="6"/>
      <c r="GJU91" s="6"/>
      <c r="GJV91" s="6"/>
      <c r="GJW91" s="6"/>
      <c r="GJX91" s="6"/>
      <c r="GJY91" s="6"/>
      <c r="GJZ91" s="6"/>
      <c r="GKA91" s="6"/>
      <c r="GKB91" s="6"/>
      <c r="GKC91" s="6"/>
      <c r="GKD91" s="6"/>
      <c r="GKE91" s="6"/>
      <c r="GKF91" s="6"/>
      <c r="GKG91" s="6"/>
      <c r="GKH91" s="6"/>
      <c r="GKI91" s="6"/>
      <c r="GKJ91" s="6"/>
      <c r="GKK91" s="6"/>
      <c r="GKL91" s="6"/>
      <c r="GKM91" s="6"/>
      <c r="GKN91" s="6"/>
      <c r="GKO91" s="6"/>
      <c r="GKP91" s="6"/>
      <c r="GKQ91" s="6"/>
      <c r="GKR91" s="6"/>
      <c r="GKS91" s="6"/>
      <c r="GKT91" s="6"/>
      <c r="GKU91" s="6"/>
      <c r="GKV91" s="6"/>
      <c r="GKW91" s="6"/>
      <c r="GKX91" s="6"/>
      <c r="GKY91" s="6"/>
      <c r="GKZ91" s="6"/>
      <c r="GLA91" s="6"/>
      <c r="GLB91" s="6"/>
      <c r="GLC91" s="6"/>
      <c r="GLD91" s="6"/>
      <c r="GLE91" s="6"/>
      <c r="GLF91" s="6"/>
      <c r="GLG91" s="6"/>
      <c r="GLH91" s="6"/>
      <c r="GLI91" s="6"/>
      <c r="GLJ91" s="6"/>
      <c r="GLK91" s="6"/>
      <c r="GLL91" s="6"/>
      <c r="GLM91" s="6"/>
      <c r="GLN91" s="6"/>
      <c r="GLO91" s="6"/>
      <c r="GLP91" s="6"/>
      <c r="GLQ91" s="6"/>
      <c r="GLR91" s="6"/>
      <c r="GLS91" s="6"/>
      <c r="GLT91" s="6"/>
      <c r="GLU91" s="6"/>
      <c r="GLV91" s="6"/>
      <c r="GLW91" s="6"/>
      <c r="GLX91" s="6"/>
      <c r="GLY91" s="6"/>
      <c r="GLZ91" s="6"/>
      <c r="GMA91" s="6"/>
      <c r="GMB91" s="6"/>
      <c r="GMC91" s="6"/>
      <c r="GMD91" s="6"/>
      <c r="GME91" s="6"/>
      <c r="GMF91" s="6"/>
      <c r="GMG91" s="6"/>
      <c r="GMH91" s="6"/>
      <c r="GMI91" s="6"/>
      <c r="GMJ91" s="6"/>
      <c r="GMK91" s="6"/>
      <c r="GML91" s="6"/>
      <c r="GMM91" s="6"/>
      <c r="GMN91" s="6"/>
      <c r="GMO91" s="6"/>
      <c r="GMP91" s="6"/>
      <c r="GMQ91" s="6"/>
      <c r="GMR91" s="6"/>
      <c r="GMS91" s="6"/>
      <c r="GMT91" s="6"/>
      <c r="GMU91" s="6"/>
      <c r="GMV91" s="6"/>
      <c r="GMW91" s="6"/>
      <c r="GMX91" s="6"/>
      <c r="GMY91" s="6"/>
      <c r="GMZ91" s="6"/>
      <c r="GNA91" s="6"/>
      <c r="GNB91" s="6"/>
      <c r="GNC91" s="6"/>
      <c r="GND91" s="6"/>
      <c r="GNE91" s="6"/>
      <c r="GNF91" s="6"/>
      <c r="GNG91" s="6"/>
      <c r="GNH91" s="6"/>
      <c r="GNI91" s="6"/>
      <c r="GNJ91" s="6"/>
      <c r="GNK91" s="6"/>
      <c r="GNL91" s="6"/>
      <c r="GNM91" s="6"/>
      <c r="GNN91" s="6"/>
      <c r="GNO91" s="6"/>
      <c r="GNP91" s="6"/>
      <c r="GNQ91" s="6"/>
      <c r="GNR91" s="6"/>
      <c r="GNS91" s="6"/>
      <c r="GNT91" s="6"/>
      <c r="GNU91" s="6"/>
      <c r="GNV91" s="6"/>
      <c r="GNW91" s="6"/>
      <c r="GNX91" s="6"/>
      <c r="GNY91" s="6"/>
      <c r="GNZ91" s="6"/>
      <c r="GOA91" s="6"/>
      <c r="GOB91" s="6"/>
      <c r="GOC91" s="6"/>
      <c r="GOD91" s="6"/>
      <c r="GOE91" s="6"/>
      <c r="GOF91" s="6"/>
      <c r="GOG91" s="6"/>
      <c r="GOH91" s="6"/>
      <c r="GOI91" s="6"/>
      <c r="GOJ91" s="6"/>
      <c r="GOK91" s="6"/>
      <c r="GOL91" s="6"/>
      <c r="GOM91" s="6"/>
      <c r="GON91" s="6"/>
      <c r="GOO91" s="6"/>
      <c r="GOP91" s="6"/>
      <c r="GOQ91" s="6"/>
      <c r="GOR91" s="6"/>
      <c r="GOS91" s="6"/>
      <c r="GOT91" s="6"/>
      <c r="GOU91" s="6"/>
      <c r="GOV91" s="6"/>
      <c r="GOW91" s="6"/>
      <c r="GOX91" s="6"/>
      <c r="GOY91" s="6"/>
      <c r="GOZ91" s="6"/>
      <c r="GPA91" s="6"/>
      <c r="GPB91" s="6"/>
      <c r="GPC91" s="6"/>
      <c r="GPD91" s="6"/>
      <c r="GPE91" s="6"/>
      <c r="GPF91" s="6"/>
      <c r="GPG91" s="6"/>
      <c r="GPH91" s="6"/>
      <c r="GPI91" s="6"/>
      <c r="GPJ91" s="6"/>
      <c r="GPK91" s="6"/>
      <c r="GPL91" s="6"/>
      <c r="GPM91" s="6"/>
      <c r="GPN91" s="6"/>
      <c r="GPO91" s="6"/>
      <c r="GPP91" s="6"/>
      <c r="GPQ91" s="6"/>
      <c r="GPR91" s="6"/>
      <c r="GPS91" s="6"/>
      <c r="GPT91" s="6"/>
      <c r="GPU91" s="6"/>
      <c r="GPV91" s="6"/>
      <c r="GPW91" s="6"/>
      <c r="GPX91" s="6"/>
      <c r="GPY91" s="6"/>
      <c r="GPZ91" s="6"/>
      <c r="GQA91" s="6"/>
      <c r="GQB91" s="6"/>
      <c r="GQC91" s="6"/>
      <c r="GQD91" s="6"/>
      <c r="GQE91" s="6"/>
      <c r="GQF91" s="6"/>
      <c r="GQG91" s="6"/>
      <c r="GQH91" s="6"/>
      <c r="GQI91" s="6"/>
      <c r="GQJ91" s="6"/>
      <c r="GQK91" s="6"/>
      <c r="GQL91" s="6"/>
      <c r="GQM91" s="6"/>
      <c r="GQN91" s="6"/>
      <c r="GQO91" s="6"/>
      <c r="GQP91" s="6"/>
      <c r="GQQ91" s="6"/>
      <c r="GQR91" s="6"/>
      <c r="GQS91" s="6"/>
      <c r="GQT91" s="6"/>
      <c r="GQU91" s="6"/>
      <c r="GQV91" s="6"/>
      <c r="GQW91" s="6"/>
      <c r="GQX91" s="6"/>
      <c r="GQY91" s="6"/>
      <c r="GQZ91" s="6"/>
      <c r="GRA91" s="6"/>
      <c r="GRB91" s="6"/>
      <c r="GRC91" s="6"/>
      <c r="GRD91" s="6"/>
      <c r="GRE91" s="6"/>
      <c r="GRF91" s="6"/>
      <c r="GRG91" s="6"/>
      <c r="GRH91" s="6"/>
      <c r="GRI91" s="6"/>
      <c r="GRJ91" s="6"/>
      <c r="GRK91" s="6"/>
      <c r="GRL91" s="6"/>
      <c r="GRM91" s="6"/>
      <c r="GRN91" s="6"/>
      <c r="GRO91" s="6"/>
      <c r="GRP91" s="6"/>
      <c r="GRQ91" s="6"/>
      <c r="GRR91" s="6"/>
      <c r="GRS91" s="6"/>
      <c r="GRT91" s="6"/>
      <c r="GRU91" s="6"/>
      <c r="GRV91" s="6"/>
      <c r="GRW91" s="6"/>
      <c r="GRX91" s="6"/>
      <c r="GRY91" s="6"/>
      <c r="GRZ91" s="6"/>
      <c r="GSA91" s="6"/>
      <c r="GSB91" s="6"/>
      <c r="GSC91" s="6"/>
      <c r="GSD91" s="6"/>
      <c r="GSE91" s="6"/>
      <c r="GSF91" s="6"/>
      <c r="GSG91" s="6"/>
      <c r="GSH91" s="6"/>
      <c r="GSI91" s="6"/>
      <c r="GSJ91" s="6"/>
      <c r="GSK91" s="6"/>
      <c r="GSL91" s="6"/>
      <c r="GSM91" s="6"/>
      <c r="GSN91" s="6"/>
      <c r="GSO91" s="6"/>
      <c r="GSP91" s="6"/>
      <c r="GSQ91" s="6"/>
      <c r="GSR91" s="6"/>
      <c r="GSS91" s="6"/>
      <c r="GST91" s="6"/>
      <c r="GSU91" s="6"/>
      <c r="GSV91" s="6"/>
      <c r="GSW91" s="6"/>
      <c r="GSX91" s="6"/>
      <c r="GSY91" s="6"/>
      <c r="GSZ91" s="6"/>
      <c r="GTA91" s="6"/>
      <c r="GTB91" s="6"/>
      <c r="GTC91" s="6"/>
      <c r="GTD91" s="6"/>
      <c r="GTE91" s="6"/>
      <c r="GTF91" s="6"/>
      <c r="GTG91" s="6"/>
      <c r="GTH91" s="6"/>
      <c r="GTI91" s="6"/>
      <c r="GTJ91" s="6"/>
      <c r="GTK91" s="6"/>
      <c r="GTL91" s="6"/>
      <c r="GTM91" s="6"/>
      <c r="GTN91" s="6"/>
      <c r="GTO91" s="6"/>
      <c r="GTP91" s="6"/>
      <c r="GTQ91" s="6"/>
      <c r="GTR91" s="6"/>
      <c r="GTS91" s="6"/>
      <c r="GTT91" s="6"/>
      <c r="GTU91" s="6"/>
      <c r="GTV91" s="6"/>
      <c r="GTW91" s="6"/>
      <c r="GTX91" s="6"/>
      <c r="GTY91" s="6"/>
      <c r="GTZ91" s="6"/>
      <c r="GUA91" s="6"/>
      <c r="GUB91" s="6"/>
      <c r="GUC91" s="6"/>
      <c r="GUD91" s="6"/>
      <c r="GUE91" s="6"/>
      <c r="GUF91" s="6"/>
      <c r="GUG91" s="6"/>
      <c r="GUH91" s="6"/>
      <c r="GUI91" s="6"/>
      <c r="GUJ91" s="6"/>
      <c r="GUK91" s="6"/>
      <c r="GUL91" s="6"/>
      <c r="GUM91" s="6"/>
      <c r="GUN91" s="6"/>
      <c r="GUO91" s="6"/>
      <c r="GUP91" s="6"/>
      <c r="GUQ91" s="6"/>
      <c r="GUR91" s="6"/>
      <c r="GUS91" s="6"/>
      <c r="GUT91" s="6"/>
      <c r="GUU91" s="6"/>
      <c r="GUV91" s="6"/>
      <c r="GUW91" s="6"/>
      <c r="GUX91" s="6"/>
      <c r="GUY91" s="6"/>
      <c r="GUZ91" s="6"/>
      <c r="GVA91" s="6"/>
      <c r="GVB91" s="6"/>
      <c r="GVC91" s="6"/>
      <c r="GVD91" s="6"/>
      <c r="GVE91" s="6"/>
      <c r="GVF91" s="6"/>
      <c r="GVG91" s="6"/>
      <c r="GVH91" s="6"/>
      <c r="GVI91" s="6"/>
      <c r="GVJ91" s="6"/>
      <c r="GVK91" s="6"/>
      <c r="GVL91" s="6"/>
      <c r="GVM91" s="6"/>
      <c r="GVN91" s="6"/>
      <c r="GVO91" s="6"/>
      <c r="GVP91" s="6"/>
      <c r="GVQ91" s="6"/>
      <c r="GVR91" s="6"/>
      <c r="GVS91" s="6"/>
      <c r="GVT91" s="6"/>
      <c r="GVU91" s="6"/>
      <c r="GVV91" s="6"/>
      <c r="GVW91" s="6"/>
      <c r="GVX91" s="6"/>
      <c r="GVY91" s="6"/>
      <c r="GVZ91" s="6"/>
      <c r="GWA91" s="6"/>
      <c r="GWB91" s="6"/>
      <c r="GWC91" s="6"/>
      <c r="GWD91" s="6"/>
      <c r="GWE91" s="6"/>
      <c r="GWF91" s="6"/>
      <c r="GWG91" s="6"/>
      <c r="GWH91" s="6"/>
      <c r="GWI91" s="6"/>
      <c r="GWJ91" s="6"/>
      <c r="GWK91" s="6"/>
      <c r="GWL91" s="6"/>
      <c r="GWM91" s="6"/>
      <c r="GWN91" s="6"/>
      <c r="GWO91" s="6"/>
      <c r="GWP91" s="6"/>
      <c r="GWQ91" s="6"/>
      <c r="GWR91" s="6"/>
      <c r="GWS91" s="6"/>
      <c r="GWT91" s="6"/>
      <c r="GWU91" s="6"/>
      <c r="GWV91" s="6"/>
      <c r="GWW91" s="6"/>
      <c r="GWX91" s="6"/>
      <c r="GWY91" s="6"/>
      <c r="GWZ91" s="6"/>
      <c r="GXA91" s="6"/>
      <c r="GXB91" s="6"/>
      <c r="GXC91" s="6"/>
      <c r="GXD91" s="6"/>
      <c r="GXE91" s="6"/>
      <c r="GXF91" s="6"/>
      <c r="GXG91" s="6"/>
      <c r="GXH91" s="6"/>
      <c r="GXI91" s="6"/>
      <c r="GXJ91" s="6"/>
      <c r="GXK91" s="6"/>
      <c r="GXL91" s="6"/>
      <c r="GXM91" s="6"/>
      <c r="GXN91" s="6"/>
      <c r="GXO91" s="6"/>
      <c r="GXP91" s="6"/>
      <c r="GXQ91" s="6"/>
      <c r="GXR91" s="6"/>
      <c r="GXS91" s="6"/>
      <c r="GXT91" s="6"/>
      <c r="GXU91" s="6"/>
      <c r="GXV91" s="6"/>
      <c r="GXW91" s="6"/>
      <c r="GXX91" s="6"/>
      <c r="GXY91" s="6"/>
      <c r="GXZ91" s="6"/>
      <c r="GYA91" s="6"/>
      <c r="GYB91" s="6"/>
      <c r="GYC91" s="6"/>
      <c r="GYD91" s="6"/>
      <c r="GYE91" s="6"/>
      <c r="GYF91" s="6"/>
      <c r="GYG91" s="6"/>
      <c r="GYH91" s="6"/>
      <c r="GYI91" s="6"/>
      <c r="GYJ91" s="6"/>
      <c r="GYK91" s="6"/>
      <c r="GYL91" s="6"/>
      <c r="GYM91" s="6"/>
      <c r="GYN91" s="6"/>
      <c r="GYO91" s="6"/>
      <c r="GYP91" s="6"/>
      <c r="GYQ91" s="6"/>
      <c r="GYR91" s="6"/>
      <c r="GYS91" s="6"/>
      <c r="GYT91" s="6"/>
      <c r="GYU91" s="6"/>
      <c r="GYV91" s="6"/>
      <c r="GYW91" s="6"/>
      <c r="GYX91" s="6"/>
      <c r="GYY91" s="6"/>
      <c r="GYZ91" s="6"/>
      <c r="GZA91" s="6"/>
      <c r="GZB91" s="6"/>
      <c r="GZC91" s="6"/>
      <c r="GZD91" s="6"/>
      <c r="GZE91" s="6"/>
      <c r="GZF91" s="6"/>
      <c r="GZG91" s="6"/>
      <c r="GZH91" s="6"/>
      <c r="GZI91" s="6"/>
      <c r="GZJ91" s="6"/>
      <c r="GZK91" s="6"/>
      <c r="GZL91" s="6"/>
      <c r="GZM91" s="6"/>
      <c r="GZN91" s="6"/>
      <c r="GZO91" s="6"/>
      <c r="GZP91" s="6"/>
      <c r="GZQ91" s="6"/>
      <c r="GZR91" s="6"/>
      <c r="GZS91" s="6"/>
      <c r="GZT91" s="6"/>
      <c r="GZU91" s="6"/>
      <c r="GZV91" s="6"/>
      <c r="GZW91" s="6"/>
      <c r="GZX91" s="6"/>
      <c r="GZY91" s="6"/>
      <c r="GZZ91" s="6"/>
      <c r="HAA91" s="6"/>
      <c r="HAB91" s="6"/>
      <c r="HAC91" s="6"/>
      <c r="HAD91" s="6"/>
      <c r="HAE91" s="6"/>
      <c r="HAF91" s="6"/>
      <c r="HAG91" s="6"/>
      <c r="HAH91" s="6"/>
      <c r="HAI91" s="6"/>
      <c r="HAJ91" s="6"/>
      <c r="HAK91" s="6"/>
      <c r="HAL91" s="6"/>
      <c r="HAM91" s="6"/>
      <c r="HAN91" s="6"/>
      <c r="HAO91" s="6"/>
      <c r="HAP91" s="6"/>
      <c r="HAQ91" s="6"/>
      <c r="HAR91" s="6"/>
      <c r="HAS91" s="6"/>
      <c r="HAT91" s="6"/>
      <c r="HAU91" s="6"/>
      <c r="HAV91" s="6"/>
      <c r="HAW91" s="6"/>
      <c r="HAX91" s="6"/>
      <c r="HAY91" s="6"/>
      <c r="HAZ91" s="6"/>
      <c r="HBA91" s="6"/>
      <c r="HBB91" s="6"/>
      <c r="HBC91" s="6"/>
      <c r="HBD91" s="6"/>
      <c r="HBE91" s="6"/>
      <c r="HBF91" s="6"/>
      <c r="HBG91" s="6"/>
      <c r="HBH91" s="6"/>
      <c r="HBI91" s="6"/>
      <c r="HBJ91" s="6"/>
      <c r="HBK91" s="6"/>
      <c r="HBL91" s="6"/>
      <c r="HBM91" s="6"/>
      <c r="HBN91" s="6"/>
      <c r="HBO91" s="6"/>
      <c r="HBP91" s="6"/>
      <c r="HBQ91" s="6"/>
      <c r="HBR91" s="6"/>
      <c r="HBS91" s="6"/>
      <c r="HBT91" s="6"/>
      <c r="HBU91" s="6"/>
      <c r="HBV91" s="6"/>
      <c r="HBW91" s="6"/>
      <c r="HBX91" s="6"/>
      <c r="HBY91" s="6"/>
      <c r="HBZ91" s="6"/>
      <c r="HCA91" s="6"/>
      <c r="HCB91" s="6"/>
      <c r="HCC91" s="6"/>
      <c r="HCD91" s="6"/>
      <c r="HCE91" s="6"/>
      <c r="HCF91" s="6"/>
      <c r="HCG91" s="6"/>
      <c r="HCH91" s="6"/>
      <c r="HCI91" s="6"/>
      <c r="HCJ91" s="6"/>
      <c r="HCK91" s="6"/>
      <c r="HCL91" s="6"/>
      <c r="HCM91" s="6"/>
      <c r="HCN91" s="6"/>
      <c r="HCO91" s="6"/>
      <c r="HCP91" s="6"/>
      <c r="HCQ91" s="6"/>
      <c r="HCR91" s="6"/>
      <c r="HCS91" s="6"/>
      <c r="HCT91" s="6"/>
      <c r="HCU91" s="6"/>
      <c r="HCV91" s="6"/>
      <c r="HCW91" s="6"/>
      <c r="HCX91" s="6"/>
      <c r="HCY91" s="6"/>
      <c r="HCZ91" s="6"/>
      <c r="HDA91" s="6"/>
      <c r="HDB91" s="6"/>
      <c r="HDC91" s="6"/>
      <c r="HDD91" s="6"/>
      <c r="HDE91" s="6"/>
      <c r="HDF91" s="6"/>
      <c r="HDG91" s="6"/>
      <c r="HDH91" s="6"/>
      <c r="HDI91" s="6"/>
      <c r="HDJ91" s="6"/>
      <c r="HDK91" s="6"/>
      <c r="HDL91" s="6"/>
      <c r="HDM91" s="6"/>
      <c r="HDN91" s="6"/>
      <c r="HDO91" s="6"/>
      <c r="HDP91" s="6"/>
      <c r="HDQ91" s="6"/>
      <c r="HDR91" s="6"/>
      <c r="HDS91" s="6"/>
      <c r="HDT91" s="6"/>
      <c r="HDU91" s="6"/>
      <c r="HDV91" s="6"/>
      <c r="HDW91" s="6"/>
      <c r="HDX91" s="6"/>
      <c r="HDY91" s="6"/>
      <c r="HDZ91" s="6"/>
      <c r="HEA91" s="6"/>
      <c r="HEB91" s="6"/>
      <c r="HEC91" s="6"/>
      <c r="HED91" s="6"/>
      <c r="HEE91" s="6"/>
      <c r="HEF91" s="6"/>
      <c r="HEG91" s="6"/>
      <c r="HEH91" s="6"/>
      <c r="HEI91" s="6"/>
      <c r="HEJ91" s="6"/>
      <c r="HEK91" s="6"/>
      <c r="HEL91" s="6"/>
      <c r="HEM91" s="6"/>
      <c r="HEN91" s="6"/>
      <c r="HEO91" s="6"/>
      <c r="HEP91" s="6"/>
      <c r="HEQ91" s="6"/>
      <c r="HER91" s="6"/>
      <c r="HES91" s="6"/>
      <c r="HET91" s="6"/>
      <c r="HEU91" s="6"/>
      <c r="HEV91" s="6"/>
      <c r="HEW91" s="6"/>
      <c r="HEX91" s="6"/>
      <c r="HEY91" s="6"/>
      <c r="HEZ91" s="6"/>
      <c r="HFA91" s="6"/>
      <c r="HFB91" s="6"/>
      <c r="HFC91" s="6"/>
      <c r="HFD91" s="6"/>
      <c r="HFE91" s="6"/>
      <c r="HFF91" s="6"/>
      <c r="HFG91" s="6"/>
      <c r="HFH91" s="6"/>
      <c r="HFI91" s="6"/>
      <c r="HFJ91" s="6"/>
      <c r="HFK91" s="6"/>
      <c r="HFL91" s="6"/>
      <c r="HFM91" s="6"/>
      <c r="HFN91" s="6"/>
      <c r="HFO91" s="6"/>
      <c r="HFP91" s="6"/>
      <c r="HFQ91" s="6"/>
      <c r="HFR91" s="6"/>
      <c r="HFS91" s="6"/>
      <c r="HFT91" s="6"/>
      <c r="HFU91" s="6"/>
      <c r="HFV91" s="6"/>
      <c r="HFW91" s="6"/>
      <c r="HFX91" s="6"/>
      <c r="HFY91" s="6"/>
      <c r="HFZ91" s="6"/>
      <c r="HGA91" s="6"/>
      <c r="HGB91" s="6"/>
      <c r="HGC91" s="6"/>
      <c r="HGD91" s="6"/>
      <c r="HGE91" s="6"/>
      <c r="HGF91" s="6"/>
      <c r="HGG91" s="6"/>
      <c r="HGH91" s="6"/>
      <c r="HGI91" s="6"/>
      <c r="HGJ91" s="6"/>
      <c r="HGK91" s="6"/>
      <c r="HGL91" s="6"/>
      <c r="HGM91" s="6"/>
      <c r="HGN91" s="6"/>
      <c r="HGO91" s="6"/>
      <c r="HGP91" s="6"/>
      <c r="HGQ91" s="6"/>
      <c r="HGR91" s="6"/>
      <c r="HGS91" s="6"/>
      <c r="HGT91" s="6"/>
      <c r="HGU91" s="6"/>
      <c r="HGV91" s="6"/>
      <c r="HGW91" s="6"/>
      <c r="HGX91" s="6"/>
      <c r="HGY91" s="6"/>
      <c r="HGZ91" s="6"/>
      <c r="HHA91" s="6"/>
      <c r="HHB91" s="6"/>
      <c r="HHC91" s="6"/>
      <c r="HHD91" s="6"/>
      <c r="HHE91" s="6"/>
      <c r="HHF91" s="6"/>
      <c r="HHG91" s="6"/>
      <c r="HHH91" s="6"/>
      <c r="HHI91" s="6"/>
      <c r="HHJ91" s="6"/>
      <c r="HHK91" s="6"/>
      <c r="HHL91" s="6"/>
      <c r="HHM91" s="6"/>
      <c r="HHN91" s="6"/>
      <c r="HHO91" s="6"/>
      <c r="HHP91" s="6"/>
      <c r="HHQ91" s="6"/>
      <c r="HHR91" s="6"/>
      <c r="HHS91" s="6"/>
      <c r="HHT91" s="6"/>
      <c r="HHU91" s="6"/>
      <c r="HHV91" s="6"/>
      <c r="HHW91" s="6"/>
      <c r="HHX91" s="6"/>
      <c r="HHY91" s="6"/>
      <c r="HHZ91" s="6"/>
      <c r="HIA91" s="6"/>
      <c r="HIB91" s="6"/>
      <c r="HIC91" s="6"/>
      <c r="HID91" s="6"/>
      <c r="HIE91" s="6"/>
      <c r="HIF91" s="6"/>
      <c r="HIG91" s="6"/>
      <c r="HIH91" s="6"/>
      <c r="HII91" s="6"/>
      <c r="HIJ91" s="6"/>
      <c r="HIK91" s="6"/>
      <c r="HIL91" s="6"/>
      <c r="HIM91" s="6"/>
      <c r="HIN91" s="6"/>
      <c r="HIO91" s="6"/>
      <c r="HIP91" s="6"/>
      <c r="HIQ91" s="6"/>
      <c r="HIR91" s="6"/>
      <c r="HIS91" s="6"/>
      <c r="HIT91" s="6"/>
      <c r="HIU91" s="6"/>
      <c r="HIV91" s="6"/>
      <c r="HIW91" s="6"/>
      <c r="HIX91" s="6"/>
      <c r="HIY91" s="6"/>
      <c r="HIZ91" s="6"/>
      <c r="HJA91" s="6"/>
      <c r="HJB91" s="6"/>
      <c r="HJC91" s="6"/>
      <c r="HJD91" s="6"/>
      <c r="HJE91" s="6"/>
      <c r="HJF91" s="6"/>
      <c r="HJG91" s="6"/>
      <c r="HJH91" s="6"/>
      <c r="HJI91" s="6"/>
      <c r="HJJ91" s="6"/>
      <c r="HJK91" s="6"/>
      <c r="HJL91" s="6"/>
      <c r="HJM91" s="6"/>
      <c r="HJN91" s="6"/>
      <c r="HJO91" s="6"/>
      <c r="HJP91" s="6"/>
      <c r="HJQ91" s="6"/>
      <c r="HJR91" s="6"/>
      <c r="HJS91" s="6"/>
      <c r="HJT91" s="6"/>
      <c r="HJU91" s="6"/>
      <c r="HJV91" s="6"/>
      <c r="HJW91" s="6"/>
      <c r="HJX91" s="6"/>
      <c r="HJY91" s="6"/>
      <c r="HJZ91" s="6"/>
      <c r="HKA91" s="6"/>
      <c r="HKB91" s="6"/>
      <c r="HKC91" s="6"/>
      <c r="HKD91" s="6"/>
      <c r="HKE91" s="6"/>
      <c r="HKF91" s="6"/>
      <c r="HKG91" s="6"/>
      <c r="HKH91" s="6"/>
      <c r="HKI91" s="6"/>
      <c r="HKJ91" s="6"/>
      <c r="HKK91" s="6"/>
      <c r="HKL91" s="6"/>
      <c r="HKM91" s="6"/>
      <c r="HKN91" s="6"/>
      <c r="HKO91" s="6"/>
      <c r="HKP91" s="6"/>
      <c r="HKQ91" s="6"/>
      <c r="HKR91" s="6"/>
      <c r="HKS91" s="6"/>
      <c r="HKT91" s="6"/>
      <c r="HKU91" s="6"/>
      <c r="HKV91" s="6"/>
      <c r="HKW91" s="6"/>
      <c r="HKX91" s="6"/>
      <c r="HKY91" s="6"/>
      <c r="HKZ91" s="6"/>
      <c r="HLA91" s="6"/>
      <c r="HLB91" s="6"/>
      <c r="HLC91" s="6"/>
      <c r="HLD91" s="6"/>
      <c r="HLE91" s="6"/>
      <c r="HLF91" s="6"/>
      <c r="HLG91" s="6"/>
      <c r="HLH91" s="6"/>
      <c r="HLI91" s="6"/>
      <c r="HLJ91" s="6"/>
      <c r="HLK91" s="6"/>
      <c r="HLL91" s="6"/>
      <c r="HLM91" s="6"/>
      <c r="HLN91" s="6"/>
      <c r="HLO91" s="6"/>
      <c r="HLP91" s="6"/>
      <c r="HLQ91" s="6"/>
      <c r="HLR91" s="6"/>
      <c r="HLS91" s="6"/>
      <c r="HLT91" s="6"/>
      <c r="HLU91" s="6"/>
      <c r="HLV91" s="6"/>
      <c r="HLW91" s="6"/>
      <c r="HLX91" s="6"/>
      <c r="HLY91" s="6"/>
      <c r="HLZ91" s="6"/>
      <c r="HMA91" s="6"/>
      <c r="HMB91" s="6"/>
      <c r="HMC91" s="6"/>
      <c r="HMD91" s="6"/>
      <c r="HME91" s="6"/>
      <c r="HMF91" s="6"/>
      <c r="HMG91" s="6"/>
      <c r="HMH91" s="6"/>
      <c r="HMI91" s="6"/>
      <c r="HMJ91" s="6"/>
      <c r="HMK91" s="6"/>
      <c r="HML91" s="6"/>
      <c r="HMM91" s="6"/>
      <c r="HMN91" s="6"/>
      <c r="HMO91" s="6"/>
      <c r="HMP91" s="6"/>
      <c r="HMQ91" s="6"/>
      <c r="HMR91" s="6"/>
      <c r="HMS91" s="6"/>
      <c r="HMT91" s="6"/>
      <c r="HMU91" s="6"/>
      <c r="HMV91" s="6"/>
      <c r="HMW91" s="6"/>
      <c r="HMX91" s="6"/>
      <c r="HMY91" s="6"/>
      <c r="HMZ91" s="6"/>
      <c r="HNA91" s="6"/>
      <c r="HNB91" s="6"/>
      <c r="HNC91" s="6"/>
      <c r="HND91" s="6"/>
      <c r="HNE91" s="6"/>
      <c r="HNF91" s="6"/>
      <c r="HNG91" s="6"/>
      <c r="HNH91" s="6"/>
      <c r="HNI91" s="6"/>
      <c r="HNJ91" s="6"/>
      <c r="HNK91" s="6"/>
      <c r="HNL91" s="6"/>
      <c r="HNM91" s="6"/>
      <c r="HNN91" s="6"/>
      <c r="HNO91" s="6"/>
      <c r="HNP91" s="6"/>
      <c r="HNQ91" s="6"/>
      <c r="HNR91" s="6"/>
      <c r="HNS91" s="6"/>
      <c r="HNT91" s="6"/>
      <c r="HNU91" s="6"/>
      <c r="HNV91" s="6"/>
      <c r="HNW91" s="6"/>
      <c r="HNX91" s="6"/>
      <c r="HNY91" s="6"/>
      <c r="HNZ91" s="6"/>
      <c r="HOA91" s="6"/>
      <c r="HOB91" s="6"/>
      <c r="HOC91" s="6"/>
      <c r="HOD91" s="6"/>
      <c r="HOE91" s="6"/>
      <c r="HOF91" s="6"/>
      <c r="HOG91" s="6"/>
      <c r="HOH91" s="6"/>
      <c r="HOI91" s="6"/>
      <c r="HOJ91" s="6"/>
      <c r="HOK91" s="6"/>
      <c r="HOL91" s="6"/>
      <c r="HOM91" s="6"/>
      <c r="HON91" s="6"/>
      <c r="HOO91" s="6"/>
      <c r="HOP91" s="6"/>
      <c r="HOQ91" s="6"/>
      <c r="HOR91" s="6"/>
      <c r="HOS91" s="6"/>
      <c r="HOT91" s="6"/>
      <c r="HOU91" s="6"/>
      <c r="HOV91" s="6"/>
      <c r="HOW91" s="6"/>
      <c r="HOX91" s="6"/>
      <c r="HOY91" s="6"/>
      <c r="HOZ91" s="6"/>
      <c r="HPA91" s="6"/>
      <c r="HPB91" s="6"/>
      <c r="HPC91" s="6"/>
      <c r="HPD91" s="6"/>
      <c r="HPE91" s="6"/>
      <c r="HPF91" s="6"/>
      <c r="HPG91" s="6"/>
      <c r="HPH91" s="6"/>
      <c r="HPI91" s="6"/>
      <c r="HPJ91" s="6"/>
      <c r="HPK91" s="6"/>
      <c r="HPL91" s="6"/>
      <c r="HPM91" s="6"/>
      <c r="HPN91" s="6"/>
      <c r="HPO91" s="6"/>
      <c r="HPP91" s="6"/>
      <c r="HPQ91" s="6"/>
      <c r="HPR91" s="6"/>
      <c r="HPS91" s="6"/>
      <c r="HPT91" s="6"/>
      <c r="HPU91" s="6"/>
      <c r="HPV91" s="6"/>
      <c r="HPW91" s="6"/>
      <c r="HPX91" s="6"/>
      <c r="HPY91" s="6"/>
      <c r="HPZ91" s="6"/>
      <c r="HQA91" s="6"/>
      <c r="HQB91" s="6"/>
      <c r="HQC91" s="6"/>
      <c r="HQD91" s="6"/>
      <c r="HQE91" s="6"/>
      <c r="HQF91" s="6"/>
      <c r="HQG91" s="6"/>
      <c r="HQH91" s="6"/>
      <c r="HQI91" s="6"/>
      <c r="HQJ91" s="6"/>
      <c r="HQK91" s="6"/>
      <c r="HQL91" s="6"/>
      <c r="HQM91" s="6"/>
      <c r="HQN91" s="6"/>
      <c r="HQO91" s="6"/>
      <c r="HQP91" s="6"/>
      <c r="HQQ91" s="6"/>
      <c r="HQR91" s="6"/>
      <c r="HQS91" s="6"/>
      <c r="HQT91" s="6"/>
      <c r="HQU91" s="6"/>
      <c r="HQV91" s="6"/>
      <c r="HQW91" s="6"/>
      <c r="HQX91" s="6"/>
      <c r="HQY91" s="6"/>
      <c r="HQZ91" s="6"/>
      <c r="HRA91" s="6"/>
      <c r="HRB91" s="6"/>
      <c r="HRC91" s="6"/>
      <c r="HRD91" s="6"/>
      <c r="HRE91" s="6"/>
      <c r="HRF91" s="6"/>
      <c r="HRG91" s="6"/>
      <c r="HRH91" s="6"/>
      <c r="HRI91" s="6"/>
      <c r="HRJ91" s="6"/>
      <c r="HRK91" s="6"/>
      <c r="HRL91" s="6"/>
      <c r="HRM91" s="6"/>
      <c r="HRN91" s="6"/>
      <c r="HRO91" s="6"/>
      <c r="HRP91" s="6"/>
      <c r="HRQ91" s="6"/>
      <c r="HRR91" s="6"/>
      <c r="HRS91" s="6"/>
      <c r="HRT91" s="6"/>
      <c r="HRU91" s="6"/>
      <c r="HRV91" s="6"/>
      <c r="HRW91" s="6"/>
      <c r="HRX91" s="6"/>
      <c r="HRY91" s="6"/>
      <c r="HRZ91" s="6"/>
      <c r="HSA91" s="6"/>
      <c r="HSB91" s="6"/>
      <c r="HSC91" s="6"/>
      <c r="HSD91" s="6"/>
      <c r="HSE91" s="6"/>
      <c r="HSF91" s="6"/>
      <c r="HSG91" s="6"/>
      <c r="HSH91" s="6"/>
      <c r="HSI91" s="6"/>
      <c r="HSJ91" s="6"/>
      <c r="HSK91" s="6"/>
      <c r="HSL91" s="6"/>
      <c r="HSM91" s="6"/>
      <c r="HSN91" s="6"/>
      <c r="HSO91" s="6"/>
      <c r="HSP91" s="6"/>
      <c r="HSQ91" s="6"/>
      <c r="HSR91" s="6"/>
      <c r="HSS91" s="6"/>
      <c r="HST91" s="6"/>
      <c r="HSU91" s="6"/>
      <c r="HSV91" s="6"/>
      <c r="HSW91" s="6"/>
      <c r="HSX91" s="6"/>
      <c r="HSY91" s="6"/>
      <c r="HSZ91" s="6"/>
      <c r="HTA91" s="6"/>
      <c r="HTB91" s="6"/>
      <c r="HTC91" s="6"/>
      <c r="HTD91" s="6"/>
      <c r="HTE91" s="6"/>
      <c r="HTF91" s="6"/>
      <c r="HTG91" s="6"/>
      <c r="HTH91" s="6"/>
      <c r="HTI91" s="6"/>
      <c r="HTJ91" s="6"/>
      <c r="HTK91" s="6"/>
      <c r="HTL91" s="6"/>
      <c r="HTM91" s="6"/>
      <c r="HTN91" s="6"/>
      <c r="HTO91" s="6"/>
      <c r="HTP91" s="6"/>
      <c r="HTQ91" s="6"/>
      <c r="HTR91" s="6"/>
      <c r="HTS91" s="6"/>
      <c r="HTT91" s="6"/>
      <c r="HTU91" s="6"/>
      <c r="HTV91" s="6"/>
      <c r="HTW91" s="6"/>
      <c r="HTX91" s="6"/>
      <c r="HTY91" s="6"/>
      <c r="HTZ91" s="6"/>
      <c r="HUA91" s="6"/>
      <c r="HUB91" s="6"/>
      <c r="HUC91" s="6"/>
      <c r="HUD91" s="6"/>
      <c r="HUE91" s="6"/>
      <c r="HUF91" s="6"/>
      <c r="HUG91" s="6"/>
      <c r="HUH91" s="6"/>
      <c r="HUI91" s="6"/>
      <c r="HUJ91" s="6"/>
      <c r="HUK91" s="6"/>
      <c r="HUL91" s="6"/>
      <c r="HUM91" s="6"/>
      <c r="HUN91" s="6"/>
      <c r="HUO91" s="6"/>
      <c r="HUP91" s="6"/>
      <c r="HUQ91" s="6"/>
      <c r="HUR91" s="6"/>
      <c r="HUS91" s="6"/>
      <c r="HUT91" s="6"/>
      <c r="HUU91" s="6"/>
      <c r="HUV91" s="6"/>
      <c r="HUW91" s="6"/>
      <c r="HUX91" s="6"/>
      <c r="HUY91" s="6"/>
      <c r="HUZ91" s="6"/>
      <c r="HVA91" s="6"/>
      <c r="HVB91" s="6"/>
      <c r="HVC91" s="6"/>
      <c r="HVD91" s="6"/>
      <c r="HVE91" s="6"/>
      <c r="HVF91" s="6"/>
      <c r="HVG91" s="6"/>
      <c r="HVH91" s="6"/>
      <c r="HVI91" s="6"/>
      <c r="HVJ91" s="6"/>
      <c r="HVK91" s="6"/>
      <c r="HVL91" s="6"/>
      <c r="HVM91" s="6"/>
      <c r="HVN91" s="6"/>
      <c r="HVO91" s="6"/>
      <c r="HVP91" s="6"/>
      <c r="HVQ91" s="6"/>
      <c r="HVR91" s="6"/>
      <c r="HVS91" s="6"/>
      <c r="HVT91" s="6"/>
      <c r="HVU91" s="6"/>
      <c r="HVV91" s="6"/>
      <c r="HVW91" s="6"/>
      <c r="HVX91" s="6"/>
      <c r="HVY91" s="6"/>
      <c r="HVZ91" s="6"/>
      <c r="HWA91" s="6"/>
      <c r="HWB91" s="6"/>
      <c r="HWC91" s="6"/>
      <c r="HWD91" s="6"/>
      <c r="HWE91" s="6"/>
      <c r="HWF91" s="6"/>
      <c r="HWG91" s="6"/>
      <c r="HWH91" s="6"/>
      <c r="HWI91" s="6"/>
      <c r="HWJ91" s="6"/>
      <c r="HWK91" s="6"/>
      <c r="HWL91" s="6"/>
      <c r="HWM91" s="6"/>
      <c r="HWN91" s="6"/>
      <c r="HWO91" s="6"/>
      <c r="HWP91" s="6"/>
      <c r="HWQ91" s="6"/>
      <c r="HWR91" s="6"/>
      <c r="HWS91" s="6"/>
      <c r="HWT91" s="6"/>
      <c r="HWU91" s="6"/>
      <c r="HWV91" s="6"/>
      <c r="HWW91" s="6"/>
      <c r="HWX91" s="6"/>
      <c r="HWY91" s="6"/>
      <c r="HWZ91" s="6"/>
      <c r="HXA91" s="6"/>
      <c r="HXB91" s="6"/>
      <c r="HXC91" s="6"/>
      <c r="HXD91" s="6"/>
      <c r="HXE91" s="6"/>
      <c r="HXF91" s="6"/>
      <c r="HXG91" s="6"/>
      <c r="HXH91" s="6"/>
      <c r="HXI91" s="6"/>
      <c r="HXJ91" s="6"/>
      <c r="HXK91" s="6"/>
      <c r="HXL91" s="6"/>
      <c r="HXM91" s="6"/>
      <c r="HXN91" s="6"/>
      <c r="HXO91" s="6"/>
      <c r="HXP91" s="6"/>
      <c r="HXQ91" s="6"/>
      <c r="HXR91" s="6"/>
      <c r="HXS91" s="6"/>
      <c r="HXT91" s="6"/>
      <c r="HXU91" s="6"/>
      <c r="HXV91" s="6"/>
      <c r="HXW91" s="6"/>
      <c r="HXX91" s="6"/>
      <c r="HXY91" s="6"/>
      <c r="HXZ91" s="6"/>
      <c r="HYA91" s="6"/>
      <c r="HYB91" s="6"/>
      <c r="HYC91" s="6"/>
      <c r="HYD91" s="6"/>
      <c r="HYE91" s="6"/>
      <c r="HYF91" s="6"/>
      <c r="HYG91" s="6"/>
      <c r="HYH91" s="6"/>
      <c r="HYI91" s="6"/>
      <c r="HYJ91" s="6"/>
      <c r="HYK91" s="6"/>
      <c r="HYL91" s="6"/>
      <c r="HYM91" s="6"/>
      <c r="HYN91" s="6"/>
      <c r="HYO91" s="6"/>
      <c r="HYP91" s="6"/>
      <c r="HYQ91" s="6"/>
      <c r="HYR91" s="6"/>
      <c r="HYS91" s="6"/>
      <c r="HYT91" s="6"/>
      <c r="HYU91" s="6"/>
      <c r="HYV91" s="6"/>
      <c r="HYW91" s="6"/>
      <c r="HYX91" s="6"/>
      <c r="HYY91" s="6"/>
      <c r="HYZ91" s="6"/>
      <c r="HZA91" s="6"/>
      <c r="HZB91" s="6"/>
      <c r="HZC91" s="6"/>
      <c r="HZD91" s="6"/>
      <c r="HZE91" s="6"/>
      <c r="HZF91" s="6"/>
      <c r="HZG91" s="6"/>
      <c r="HZH91" s="6"/>
      <c r="HZI91" s="6"/>
      <c r="HZJ91" s="6"/>
      <c r="HZK91" s="6"/>
      <c r="HZL91" s="6"/>
      <c r="HZM91" s="6"/>
      <c r="HZN91" s="6"/>
      <c r="HZO91" s="6"/>
      <c r="HZP91" s="6"/>
      <c r="HZQ91" s="6"/>
      <c r="HZR91" s="6"/>
      <c r="HZS91" s="6"/>
      <c r="HZT91" s="6"/>
      <c r="HZU91" s="6"/>
      <c r="HZV91" s="6"/>
      <c r="HZW91" s="6"/>
      <c r="HZX91" s="6"/>
      <c r="HZY91" s="6"/>
      <c r="HZZ91" s="6"/>
      <c r="IAA91" s="6"/>
      <c r="IAB91" s="6"/>
      <c r="IAC91" s="6"/>
      <c r="IAD91" s="6"/>
      <c r="IAE91" s="6"/>
      <c r="IAF91" s="6"/>
      <c r="IAG91" s="6"/>
      <c r="IAH91" s="6"/>
      <c r="IAI91" s="6"/>
      <c r="IAJ91" s="6"/>
      <c r="IAK91" s="6"/>
      <c r="IAL91" s="6"/>
      <c r="IAM91" s="6"/>
      <c r="IAN91" s="6"/>
      <c r="IAO91" s="6"/>
      <c r="IAP91" s="6"/>
      <c r="IAQ91" s="6"/>
      <c r="IAR91" s="6"/>
      <c r="IAS91" s="6"/>
      <c r="IAT91" s="6"/>
      <c r="IAU91" s="6"/>
      <c r="IAV91" s="6"/>
      <c r="IAW91" s="6"/>
      <c r="IAX91" s="6"/>
      <c r="IAY91" s="6"/>
      <c r="IAZ91" s="6"/>
      <c r="IBA91" s="6"/>
      <c r="IBB91" s="6"/>
      <c r="IBC91" s="6"/>
      <c r="IBD91" s="6"/>
      <c r="IBE91" s="6"/>
      <c r="IBF91" s="6"/>
      <c r="IBG91" s="6"/>
      <c r="IBH91" s="6"/>
      <c r="IBI91" s="6"/>
      <c r="IBJ91" s="6"/>
      <c r="IBK91" s="6"/>
      <c r="IBL91" s="6"/>
      <c r="IBM91" s="6"/>
      <c r="IBN91" s="6"/>
      <c r="IBO91" s="6"/>
      <c r="IBP91" s="6"/>
      <c r="IBQ91" s="6"/>
      <c r="IBR91" s="6"/>
      <c r="IBS91" s="6"/>
      <c r="IBT91" s="6"/>
      <c r="IBU91" s="6"/>
      <c r="IBV91" s="6"/>
      <c r="IBW91" s="6"/>
      <c r="IBX91" s="6"/>
      <c r="IBY91" s="6"/>
      <c r="IBZ91" s="6"/>
      <c r="ICA91" s="6"/>
      <c r="ICB91" s="6"/>
      <c r="ICC91" s="6"/>
      <c r="ICD91" s="6"/>
      <c r="ICE91" s="6"/>
      <c r="ICF91" s="6"/>
      <c r="ICG91" s="6"/>
      <c r="ICH91" s="6"/>
      <c r="ICI91" s="6"/>
      <c r="ICJ91" s="6"/>
      <c r="ICK91" s="6"/>
      <c r="ICL91" s="6"/>
      <c r="ICM91" s="6"/>
      <c r="ICN91" s="6"/>
      <c r="ICO91" s="6"/>
      <c r="ICP91" s="6"/>
      <c r="ICQ91" s="6"/>
      <c r="ICR91" s="6"/>
      <c r="ICS91" s="6"/>
      <c r="ICT91" s="6"/>
      <c r="ICU91" s="6"/>
      <c r="ICV91" s="6"/>
      <c r="ICW91" s="6"/>
      <c r="ICX91" s="6"/>
      <c r="ICY91" s="6"/>
      <c r="ICZ91" s="6"/>
      <c r="IDA91" s="6"/>
      <c r="IDB91" s="6"/>
      <c r="IDC91" s="6"/>
      <c r="IDD91" s="6"/>
      <c r="IDE91" s="6"/>
      <c r="IDF91" s="6"/>
      <c r="IDG91" s="6"/>
      <c r="IDH91" s="6"/>
      <c r="IDI91" s="6"/>
      <c r="IDJ91" s="6"/>
      <c r="IDK91" s="6"/>
      <c r="IDL91" s="6"/>
      <c r="IDM91" s="6"/>
      <c r="IDN91" s="6"/>
      <c r="IDO91" s="6"/>
      <c r="IDP91" s="6"/>
      <c r="IDQ91" s="6"/>
      <c r="IDR91" s="6"/>
      <c r="IDS91" s="6"/>
      <c r="IDT91" s="6"/>
      <c r="IDU91" s="6"/>
      <c r="IDV91" s="6"/>
      <c r="IDW91" s="6"/>
      <c r="IDX91" s="6"/>
      <c r="IDY91" s="6"/>
      <c r="IDZ91" s="6"/>
      <c r="IEA91" s="6"/>
      <c r="IEB91" s="6"/>
      <c r="IEC91" s="6"/>
      <c r="IED91" s="6"/>
      <c r="IEE91" s="6"/>
      <c r="IEF91" s="6"/>
      <c r="IEG91" s="6"/>
      <c r="IEH91" s="6"/>
      <c r="IEI91" s="6"/>
      <c r="IEJ91" s="6"/>
      <c r="IEK91" s="6"/>
      <c r="IEL91" s="6"/>
      <c r="IEM91" s="6"/>
      <c r="IEN91" s="6"/>
      <c r="IEO91" s="6"/>
      <c r="IEP91" s="6"/>
      <c r="IEQ91" s="6"/>
      <c r="IER91" s="6"/>
      <c r="IES91" s="6"/>
      <c r="IET91" s="6"/>
      <c r="IEU91" s="6"/>
      <c r="IEV91" s="6"/>
      <c r="IEW91" s="6"/>
      <c r="IEX91" s="6"/>
      <c r="IEY91" s="6"/>
      <c r="IEZ91" s="6"/>
      <c r="IFA91" s="6"/>
      <c r="IFB91" s="6"/>
      <c r="IFC91" s="6"/>
      <c r="IFD91" s="6"/>
      <c r="IFE91" s="6"/>
      <c r="IFF91" s="6"/>
      <c r="IFG91" s="6"/>
      <c r="IFH91" s="6"/>
      <c r="IFI91" s="6"/>
      <c r="IFJ91" s="6"/>
      <c r="IFK91" s="6"/>
      <c r="IFL91" s="6"/>
      <c r="IFM91" s="6"/>
      <c r="IFN91" s="6"/>
      <c r="IFO91" s="6"/>
      <c r="IFP91" s="6"/>
      <c r="IFQ91" s="6"/>
      <c r="IFR91" s="6"/>
      <c r="IFS91" s="6"/>
      <c r="IFT91" s="6"/>
      <c r="IFU91" s="6"/>
      <c r="IFV91" s="6"/>
      <c r="IFW91" s="6"/>
      <c r="IFX91" s="6"/>
      <c r="IFY91" s="6"/>
      <c r="IFZ91" s="6"/>
      <c r="IGA91" s="6"/>
      <c r="IGB91" s="6"/>
      <c r="IGC91" s="6"/>
      <c r="IGD91" s="6"/>
      <c r="IGE91" s="6"/>
      <c r="IGF91" s="6"/>
      <c r="IGG91" s="6"/>
      <c r="IGH91" s="6"/>
      <c r="IGI91" s="6"/>
      <c r="IGJ91" s="6"/>
      <c r="IGK91" s="6"/>
      <c r="IGL91" s="6"/>
      <c r="IGM91" s="6"/>
      <c r="IGN91" s="6"/>
      <c r="IGO91" s="6"/>
      <c r="IGP91" s="6"/>
      <c r="IGQ91" s="6"/>
      <c r="IGR91" s="6"/>
      <c r="IGS91" s="6"/>
      <c r="IGT91" s="6"/>
      <c r="IGU91" s="6"/>
      <c r="IGV91" s="6"/>
      <c r="IGW91" s="6"/>
      <c r="IGX91" s="6"/>
      <c r="IGY91" s="6"/>
      <c r="IGZ91" s="6"/>
      <c r="IHA91" s="6"/>
      <c r="IHB91" s="6"/>
      <c r="IHC91" s="6"/>
      <c r="IHD91" s="6"/>
      <c r="IHE91" s="6"/>
      <c r="IHF91" s="6"/>
      <c r="IHG91" s="6"/>
      <c r="IHH91" s="6"/>
      <c r="IHI91" s="6"/>
      <c r="IHJ91" s="6"/>
      <c r="IHK91" s="6"/>
      <c r="IHL91" s="6"/>
      <c r="IHM91" s="6"/>
      <c r="IHN91" s="6"/>
      <c r="IHO91" s="6"/>
      <c r="IHP91" s="6"/>
      <c r="IHQ91" s="6"/>
      <c r="IHR91" s="6"/>
      <c r="IHS91" s="6"/>
      <c r="IHT91" s="6"/>
      <c r="IHU91" s="6"/>
      <c r="IHV91" s="6"/>
      <c r="IHW91" s="6"/>
      <c r="IHX91" s="6"/>
      <c r="IHY91" s="6"/>
      <c r="IHZ91" s="6"/>
      <c r="IIA91" s="6"/>
      <c r="IIB91" s="6"/>
      <c r="IIC91" s="6"/>
      <c r="IID91" s="6"/>
      <c r="IIE91" s="6"/>
      <c r="IIF91" s="6"/>
      <c r="IIG91" s="6"/>
      <c r="IIH91" s="6"/>
      <c r="III91" s="6"/>
      <c r="IIJ91" s="6"/>
      <c r="IIK91" s="6"/>
      <c r="IIL91" s="6"/>
      <c r="IIM91" s="6"/>
      <c r="IIN91" s="6"/>
      <c r="IIO91" s="6"/>
      <c r="IIP91" s="6"/>
      <c r="IIQ91" s="6"/>
      <c r="IIR91" s="6"/>
      <c r="IIS91" s="6"/>
      <c r="IIT91" s="6"/>
      <c r="IIU91" s="6"/>
      <c r="IIV91" s="6"/>
      <c r="IIW91" s="6"/>
      <c r="IIX91" s="6"/>
      <c r="IIY91" s="6"/>
      <c r="IIZ91" s="6"/>
      <c r="IJA91" s="6"/>
      <c r="IJB91" s="6"/>
      <c r="IJC91" s="6"/>
      <c r="IJD91" s="6"/>
      <c r="IJE91" s="6"/>
      <c r="IJF91" s="6"/>
      <c r="IJG91" s="6"/>
      <c r="IJH91" s="6"/>
      <c r="IJI91" s="6"/>
      <c r="IJJ91" s="6"/>
      <c r="IJK91" s="6"/>
      <c r="IJL91" s="6"/>
      <c r="IJM91" s="6"/>
      <c r="IJN91" s="6"/>
      <c r="IJO91" s="6"/>
      <c r="IJP91" s="6"/>
      <c r="IJQ91" s="6"/>
      <c r="IJR91" s="6"/>
      <c r="IJS91" s="6"/>
      <c r="IJT91" s="6"/>
      <c r="IJU91" s="6"/>
      <c r="IJV91" s="6"/>
      <c r="IJW91" s="6"/>
      <c r="IJX91" s="6"/>
      <c r="IJY91" s="6"/>
      <c r="IJZ91" s="6"/>
      <c r="IKA91" s="6"/>
      <c r="IKB91" s="6"/>
      <c r="IKC91" s="6"/>
      <c r="IKD91" s="6"/>
      <c r="IKE91" s="6"/>
      <c r="IKF91" s="6"/>
      <c r="IKG91" s="6"/>
      <c r="IKH91" s="6"/>
      <c r="IKI91" s="6"/>
      <c r="IKJ91" s="6"/>
      <c r="IKK91" s="6"/>
      <c r="IKL91" s="6"/>
      <c r="IKM91" s="6"/>
      <c r="IKN91" s="6"/>
      <c r="IKO91" s="6"/>
      <c r="IKP91" s="6"/>
      <c r="IKQ91" s="6"/>
      <c r="IKR91" s="6"/>
      <c r="IKS91" s="6"/>
      <c r="IKT91" s="6"/>
      <c r="IKU91" s="6"/>
      <c r="IKV91" s="6"/>
      <c r="IKW91" s="6"/>
      <c r="IKX91" s="6"/>
      <c r="IKY91" s="6"/>
      <c r="IKZ91" s="6"/>
      <c r="ILA91" s="6"/>
      <c r="ILB91" s="6"/>
      <c r="ILC91" s="6"/>
      <c r="ILD91" s="6"/>
      <c r="ILE91" s="6"/>
      <c r="ILF91" s="6"/>
      <c r="ILG91" s="6"/>
      <c r="ILH91" s="6"/>
      <c r="ILI91" s="6"/>
      <c r="ILJ91" s="6"/>
      <c r="ILK91" s="6"/>
      <c r="ILL91" s="6"/>
      <c r="ILM91" s="6"/>
      <c r="ILN91" s="6"/>
      <c r="ILO91" s="6"/>
      <c r="ILP91" s="6"/>
      <c r="ILQ91" s="6"/>
      <c r="ILR91" s="6"/>
      <c r="ILS91" s="6"/>
      <c r="ILT91" s="6"/>
      <c r="ILU91" s="6"/>
      <c r="ILV91" s="6"/>
      <c r="ILW91" s="6"/>
      <c r="ILX91" s="6"/>
      <c r="ILY91" s="6"/>
      <c r="ILZ91" s="6"/>
      <c r="IMA91" s="6"/>
      <c r="IMB91" s="6"/>
      <c r="IMC91" s="6"/>
      <c r="IMD91" s="6"/>
      <c r="IME91" s="6"/>
      <c r="IMF91" s="6"/>
      <c r="IMG91" s="6"/>
      <c r="IMH91" s="6"/>
      <c r="IMI91" s="6"/>
      <c r="IMJ91" s="6"/>
      <c r="IMK91" s="6"/>
      <c r="IML91" s="6"/>
      <c r="IMM91" s="6"/>
      <c r="IMN91" s="6"/>
      <c r="IMO91" s="6"/>
      <c r="IMP91" s="6"/>
      <c r="IMQ91" s="6"/>
      <c r="IMR91" s="6"/>
      <c r="IMS91" s="6"/>
      <c r="IMT91" s="6"/>
      <c r="IMU91" s="6"/>
      <c r="IMV91" s="6"/>
      <c r="IMW91" s="6"/>
      <c r="IMX91" s="6"/>
      <c r="IMY91" s="6"/>
      <c r="IMZ91" s="6"/>
      <c r="INA91" s="6"/>
      <c r="INB91" s="6"/>
      <c r="INC91" s="6"/>
      <c r="IND91" s="6"/>
      <c r="INE91" s="6"/>
      <c r="INF91" s="6"/>
      <c r="ING91" s="6"/>
      <c r="INH91" s="6"/>
      <c r="INI91" s="6"/>
      <c r="INJ91" s="6"/>
      <c r="INK91" s="6"/>
      <c r="INL91" s="6"/>
      <c r="INM91" s="6"/>
      <c r="INN91" s="6"/>
      <c r="INO91" s="6"/>
      <c r="INP91" s="6"/>
      <c r="INQ91" s="6"/>
      <c r="INR91" s="6"/>
      <c r="INS91" s="6"/>
      <c r="INT91" s="6"/>
      <c r="INU91" s="6"/>
      <c r="INV91" s="6"/>
      <c r="INW91" s="6"/>
      <c r="INX91" s="6"/>
      <c r="INY91" s="6"/>
      <c r="INZ91" s="6"/>
      <c r="IOA91" s="6"/>
      <c r="IOB91" s="6"/>
      <c r="IOC91" s="6"/>
      <c r="IOD91" s="6"/>
      <c r="IOE91" s="6"/>
      <c r="IOF91" s="6"/>
      <c r="IOG91" s="6"/>
      <c r="IOH91" s="6"/>
      <c r="IOI91" s="6"/>
      <c r="IOJ91" s="6"/>
      <c r="IOK91" s="6"/>
      <c r="IOL91" s="6"/>
      <c r="IOM91" s="6"/>
      <c r="ION91" s="6"/>
      <c r="IOO91" s="6"/>
      <c r="IOP91" s="6"/>
      <c r="IOQ91" s="6"/>
      <c r="IOR91" s="6"/>
      <c r="IOS91" s="6"/>
      <c r="IOT91" s="6"/>
      <c r="IOU91" s="6"/>
      <c r="IOV91" s="6"/>
      <c r="IOW91" s="6"/>
      <c r="IOX91" s="6"/>
      <c r="IOY91" s="6"/>
      <c r="IOZ91" s="6"/>
      <c r="IPA91" s="6"/>
      <c r="IPB91" s="6"/>
      <c r="IPC91" s="6"/>
      <c r="IPD91" s="6"/>
      <c r="IPE91" s="6"/>
      <c r="IPF91" s="6"/>
      <c r="IPG91" s="6"/>
      <c r="IPH91" s="6"/>
      <c r="IPI91" s="6"/>
      <c r="IPJ91" s="6"/>
      <c r="IPK91" s="6"/>
      <c r="IPL91" s="6"/>
      <c r="IPM91" s="6"/>
      <c r="IPN91" s="6"/>
      <c r="IPO91" s="6"/>
      <c r="IPP91" s="6"/>
      <c r="IPQ91" s="6"/>
      <c r="IPR91" s="6"/>
      <c r="IPS91" s="6"/>
      <c r="IPT91" s="6"/>
      <c r="IPU91" s="6"/>
      <c r="IPV91" s="6"/>
      <c r="IPW91" s="6"/>
      <c r="IPX91" s="6"/>
      <c r="IPY91" s="6"/>
      <c r="IPZ91" s="6"/>
      <c r="IQA91" s="6"/>
      <c r="IQB91" s="6"/>
      <c r="IQC91" s="6"/>
      <c r="IQD91" s="6"/>
      <c r="IQE91" s="6"/>
      <c r="IQF91" s="6"/>
      <c r="IQG91" s="6"/>
      <c r="IQH91" s="6"/>
      <c r="IQI91" s="6"/>
      <c r="IQJ91" s="6"/>
      <c r="IQK91" s="6"/>
      <c r="IQL91" s="6"/>
      <c r="IQM91" s="6"/>
      <c r="IQN91" s="6"/>
      <c r="IQO91" s="6"/>
      <c r="IQP91" s="6"/>
      <c r="IQQ91" s="6"/>
      <c r="IQR91" s="6"/>
      <c r="IQS91" s="6"/>
      <c r="IQT91" s="6"/>
      <c r="IQU91" s="6"/>
      <c r="IQV91" s="6"/>
      <c r="IQW91" s="6"/>
      <c r="IQX91" s="6"/>
      <c r="IQY91" s="6"/>
      <c r="IQZ91" s="6"/>
      <c r="IRA91" s="6"/>
      <c r="IRB91" s="6"/>
      <c r="IRC91" s="6"/>
      <c r="IRD91" s="6"/>
      <c r="IRE91" s="6"/>
      <c r="IRF91" s="6"/>
      <c r="IRG91" s="6"/>
      <c r="IRH91" s="6"/>
      <c r="IRI91" s="6"/>
      <c r="IRJ91" s="6"/>
      <c r="IRK91" s="6"/>
      <c r="IRL91" s="6"/>
      <c r="IRM91" s="6"/>
      <c r="IRN91" s="6"/>
      <c r="IRO91" s="6"/>
      <c r="IRP91" s="6"/>
      <c r="IRQ91" s="6"/>
      <c r="IRR91" s="6"/>
      <c r="IRS91" s="6"/>
      <c r="IRT91" s="6"/>
      <c r="IRU91" s="6"/>
      <c r="IRV91" s="6"/>
      <c r="IRW91" s="6"/>
      <c r="IRX91" s="6"/>
      <c r="IRY91" s="6"/>
      <c r="IRZ91" s="6"/>
      <c r="ISA91" s="6"/>
      <c r="ISB91" s="6"/>
      <c r="ISC91" s="6"/>
      <c r="ISD91" s="6"/>
      <c r="ISE91" s="6"/>
      <c r="ISF91" s="6"/>
      <c r="ISG91" s="6"/>
      <c r="ISH91" s="6"/>
      <c r="ISI91" s="6"/>
      <c r="ISJ91" s="6"/>
      <c r="ISK91" s="6"/>
      <c r="ISL91" s="6"/>
      <c r="ISM91" s="6"/>
      <c r="ISN91" s="6"/>
      <c r="ISO91" s="6"/>
      <c r="ISP91" s="6"/>
      <c r="ISQ91" s="6"/>
      <c r="ISR91" s="6"/>
      <c r="ISS91" s="6"/>
      <c r="IST91" s="6"/>
      <c r="ISU91" s="6"/>
      <c r="ISV91" s="6"/>
      <c r="ISW91" s="6"/>
      <c r="ISX91" s="6"/>
      <c r="ISY91" s="6"/>
      <c r="ISZ91" s="6"/>
      <c r="ITA91" s="6"/>
      <c r="ITB91" s="6"/>
      <c r="ITC91" s="6"/>
      <c r="ITD91" s="6"/>
      <c r="ITE91" s="6"/>
      <c r="ITF91" s="6"/>
      <c r="ITG91" s="6"/>
      <c r="ITH91" s="6"/>
      <c r="ITI91" s="6"/>
      <c r="ITJ91" s="6"/>
      <c r="ITK91" s="6"/>
      <c r="ITL91" s="6"/>
      <c r="ITM91" s="6"/>
      <c r="ITN91" s="6"/>
      <c r="ITO91" s="6"/>
      <c r="ITP91" s="6"/>
      <c r="ITQ91" s="6"/>
      <c r="ITR91" s="6"/>
      <c r="ITS91" s="6"/>
      <c r="ITT91" s="6"/>
      <c r="ITU91" s="6"/>
      <c r="ITV91" s="6"/>
      <c r="ITW91" s="6"/>
      <c r="ITX91" s="6"/>
      <c r="ITY91" s="6"/>
      <c r="ITZ91" s="6"/>
      <c r="IUA91" s="6"/>
      <c r="IUB91" s="6"/>
      <c r="IUC91" s="6"/>
      <c r="IUD91" s="6"/>
      <c r="IUE91" s="6"/>
      <c r="IUF91" s="6"/>
      <c r="IUG91" s="6"/>
      <c r="IUH91" s="6"/>
      <c r="IUI91" s="6"/>
      <c r="IUJ91" s="6"/>
      <c r="IUK91" s="6"/>
      <c r="IUL91" s="6"/>
      <c r="IUM91" s="6"/>
      <c r="IUN91" s="6"/>
      <c r="IUO91" s="6"/>
      <c r="IUP91" s="6"/>
      <c r="IUQ91" s="6"/>
      <c r="IUR91" s="6"/>
      <c r="IUS91" s="6"/>
      <c r="IUT91" s="6"/>
      <c r="IUU91" s="6"/>
      <c r="IUV91" s="6"/>
      <c r="IUW91" s="6"/>
      <c r="IUX91" s="6"/>
      <c r="IUY91" s="6"/>
      <c r="IUZ91" s="6"/>
      <c r="IVA91" s="6"/>
      <c r="IVB91" s="6"/>
      <c r="IVC91" s="6"/>
      <c r="IVD91" s="6"/>
      <c r="IVE91" s="6"/>
      <c r="IVF91" s="6"/>
      <c r="IVG91" s="6"/>
      <c r="IVH91" s="6"/>
      <c r="IVI91" s="6"/>
      <c r="IVJ91" s="6"/>
      <c r="IVK91" s="6"/>
      <c r="IVL91" s="6"/>
      <c r="IVM91" s="6"/>
      <c r="IVN91" s="6"/>
      <c r="IVO91" s="6"/>
      <c r="IVP91" s="6"/>
      <c r="IVQ91" s="6"/>
      <c r="IVR91" s="6"/>
      <c r="IVS91" s="6"/>
      <c r="IVT91" s="6"/>
      <c r="IVU91" s="6"/>
      <c r="IVV91" s="6"/>
      <c r="IVW91" s="6"/>
      <c r="IVX91" s="6"/>
      <c r="IVY91" s="6"/>
      <c r="IVZ91" s="6"/>
      <c r="IWA91" s="6"/>
      <c r="IWB91" s="6"/>
      <c r="IWC91" s="6"/>
      <c r="IWD91" s="6"/>
      <c r="IWE91" s="6"/>
      <c r="IWF91" s="6"/>
      <c r="IWG91" s="6"/>
      <c r="IWH91" s="6"/>
      <c r="IWI91" s="6"/>
      <c r="IWJ91" s="6"/>
      <c r="IWK91" s="6"/>
      <c r="IWL91" s="6"/>
      <c r="IWM91" s="6"/>
      <c r="IWN91" s="6"/>
      <c r="IWO91" s="6"/>
      <c r="IWP91" s="6"/>
      <c r="IWQ91" s="6"/>
      <c r="IWR91" s="6"/>
      <c r="IWS91" s="6"/>
      <c r="IWT91" s="6"/>
      <c r="IWU91" s="6"/>
      <c r="IWV91" s="6"/>
      <c r="IWW91" s="6"/>
      <c r="IWX91" s="6"/>
      <c r="IWY91" s="6"/>
      <c r="IWZ91" s="6"/>
      <c r="IXA91" s="6"/>
      <c r="IXB91" s="6"/>
      <c r="IXC91" s="6"/>
      <c r="IXD91" s="6"/>
      <c r="IXE91" s="6"/>
      <c r="IXF91" s="6"/>
      <c r="IXG91" s="6"/>
      <c r="IXH91" s="6"/>
      <c r="IXI91" s="6"/>
      <c r="IXJ91" s="6"/>
      <c r="IXK91" s="6"/>
      <c r="IXL91" s="6"/>
      <c r="IXM91" s="6"/>
      <c r="IXN91" s="6"/>
      <c r="IXO91" s="6"/>
      <c r="IXP91" s="6"/>
      <c r="IXQ91" s="6"/>
      <c r="IXR91" s="6"/>
      <c r="IXS91" s="6"/>
      <c r="IXT91" s="6"/>
      <c r="IXU91" s="6"/>
      <c r="IXV91" s="6"/>
      <c r="IXW91" s="6"/>
      <c r="IXX91" s="6"/>
      <c r="IXY91" s="6"/>
      <c r="IXZ91" s="6"/>
      <c r="IYA91" s="6"/>
      <c r="IYB91" s="6"/>
      <c r="IYC91" s="6"/>
      <c r="IYD91" s="6"/>
      <c r="IYE91" s="6"/>
      <c r="IYF91" s="6"/>
      <c r="IYG91" s="6"/>
      <c r="IYH91" s="6"/>
      <c r="IYI91" s="6"/>
      <c r="IYJ91" s="6"/>
      <c r="IYK91" s="6"/>
      <c r="IYL91" s="6"/>
      <c r="IYM91" s="6"/>
      <c r="IYN91" s="6"/>
      <c r="IYO91" s="6"/>
      <c r="IYP91" s="6"/>
      <c r="IYQ91" s="6"/>
      <c r="IYR91" s="6"/>
      <c r="IYS91" s="6"/>
      <c r="IYT91" s="6"/>
      <c r="IYU91" s="6"/>
      <c r="IYV91" s="6"/>
      <c r="IYW91" s="6"/>
      <c r="IYX91" s="6"/>
      <c r="IYY91" s="6"/>
      <c r="IYZ91" s="6"/>
      <c r="IZA91" s="6"/>
      <c r="IZB91" s="6"/>
      <c r="IZC91" s="6"/>
      <c r="IZD91" s="6"/>
      <c r="IZE91" s="6"/>
      <c r="IZF91" s="6"/>
      <c r="IZG91" s="6"/>
      <c r="IZH91" s="6"/>
      <c r="IZI91" s="6"/>
      <c r="IZJ91" s="6"/>
      <c r="IZK91" s="6"/>
      <c r="IZL91" s="6"/>
      <c r="IZM91" s="6"/>
      <c r="IZN91" s="6"/>
      <c r="IZO91" s="6"/>
      <c r="IZP91" s="6"/>
      <c r="IZQ91" s="6"/>
      <c r="IZR91" s="6"/>
      <c r="IZS91" s="6"/>
      <c r="IZT91" s="6"/>
      <c r="IZU91" s="6"/>
      <c r="IZV91" s="6"/>
      <c r="IZW91" s="6"/>
      <c r="IZX91" s="6"/>
      <c r="IZY91" s="6"/>
      <c r="IZZ91" s="6"/>
      <c r="JAA91" s="6"/>
      <c r="JAB91" s="6"/>
      <c r="JAC91" s="6"/>
      <c r="JAD91" s="6"/>
      <c r="JAE91" s="6"/>
      <c r="JAF91" s="6"/>
      <c r="JAG91" s="6"/>
      <c r="JAH91" s="6"/>
      <c r="JAI91" s="6"/>
      <c r="JAJ91" s="6"/>
      <c r="JAK91" s="6"/>
      <c r="JAL91" s="6"/>
      <c r="JAM91" s="6"/>
      <c r="JAN91" s="6"/>
      <c r="JAO91" s="6"/>
      <c r="JAP91" s="6"/>
      <c r="JAQ91" s="6"/>
      <c r="JAR91" s="6"/>
      <c r="JAS91" s="6"/>
      <c r="JAT91" s="6"/>
      <c r="JAU91" s="6"/>
      <c r="JAV91" s="6"/>
      <c r="JAW91" s="6"/>
      <c r="JAX91" s="6"/>
      <c r="JAY91" s="6"/>
      <c r="JAZ91" s="6"/>
      <c r="JBA91" s="6"/>
      <c r="JBB91" s="6"/>
      <c r="JBC91" s="6"/>
      <c r="JBD91" s="6"/>
      <c r="JBE91" s="6"/>
      <c r="JBF91" s="6"/>
      <c r="JBG91" s="6"/>
      <c r="JBH91" s="6"/>
      <c r="JBI91" s="6"/>
      <c r="JBJ91" s="6"/>
      <c r="JBK91" s="6"/>
      <c r="JBL91" s="6"/>
      <c r="JBM91" s="6"/>
      <c r="JBN91" s="6"/>
      <c r="JBO91" s="6"/>
      <c r="JBP91" s="6"/>
      <c r="JBQ91" s="6"/>
      <c r="JBR91" s="6"/>
      <c r="JBS91" s="6"/>
      <c r="JBT91" s="6"/>
      <c r="JBU91" s="6"/>
      <c r="JBV91" s="6"/>
      <c r="JBW91" s="6"/>
      <c r="JBX91" s="6"/>
      <c r="JBY91" s="6"/>
      <c r="JBZ91" s="6"/>
      <c r="JCA91" s="6"/>
      <c r="JCB91" s="6"/>
      <c r="JCC91" s="6"/>
      <c r="JCD91" s="6"/>
      <c r="JCE91" s="6"/>
      <c r="JCF91" s="6"/>
      <c r="JCG91" s="6"/>
      <c r="JCH91" s="6"/>
      <c r="JCI91" s="6"/>
      <c r="JCJ91" s="6"/>
      <c r="JCK91" s="6"/>
      <c r="JCL91" s="6"/>
      <c r="JCM91" s="6"/>
      <c r="JCN91" s="6"/>
      <c r="JCO91" s="6"/>
      <c r="JCP91" s="6"/>
      <c r="JCQ91" s="6"/>
      <c r="JCR91" s="6"/>
      <c r="JCS91" s="6"/>
      <c r="JCT91" s="6"/>
      <c r="JCU91" s="6"/>
      <c r="JCV91" s="6"/>
      <c r="JCW91" s="6"/>
      <c r="JCX91" s="6"/>
      <c r="JCY91" s="6"/>
      <c r="JCZ91" s="6"/>
      <c r="JDA91" s="6"/>
      <c r="JDB91" s="6"/>
      <c r="JDC91" s="6"/>
      <c r="JDD91" s="6"/>
      <c r="JDE91" s="6"/>
      <c r="JDF91" s="6"/>
      <c r="JDG91" s="6"/>
      <c r="JDH91" s="6"/>
      <c r="JDI91" s="6"/>
      <c r="JDJ91" s="6"/>
      <c r="JDK91" s="6"/>
      <c r="JDL91" s="6"/>
      <c r="JDM91" s="6"/>
      <c r="JDN91" s="6"/>
      <c r="JDO91" s="6"/>
      <c r="JDP91" s="6"/>
      <c r="JDQ91" s="6"/>
      <c r="JDR91" s="6"/>
      <c r="JDS91" s="6"/>
      <c r="JDT91" s="6"/>
      <c r="JDU91" s="6"/>
      <c r="JDV91" s="6"/>
      <c r="JDW91" s="6"/>
      <c r="JDX91" s="6"/>
      <c r="JDY91" s="6"/>
      <c r="JDZ91" s="6"/>
      <c r="JEA91" s="6"/>
      <c r="JEB91" s="6"/>
      <c r="JEC91" s="6"/>
      <c r="JED91" s="6"/>
      <c r="JEE91" s="6"/>
      <c r="JEF91" s="6"/>
      <c r="JEG91" s="6"/>
      <c r="JEH91" s="6"/>
      <c r="JEI91" s="6"/>
      <c r="JEJ91" s="6"/>
      <c r="JEK91" s="6"/>
      <c r="JEL91" s="6"/>
      <c r="JEM91" s="6"/>
      <c r="JEN91" s="6"/>
      <c r="JEO91" s="6"/>
      <c r="JEP91" s="6"/>
      <c r="JEQ91" s="6"/>
      <c r="JER91" s="6"/>
      <c r="JES91" s="6"/>
      <c r="JET91" s="6"/>
      <c r="JEU91" s="6"/>
      <c r="JEV91" s="6"/>
      <c r="JEW91" s="6"/>
      <c r="JEX91" s="6"/>
      <c r="JEY91" s="6"/>
      <c r="JEZ91" s="6"/>
      <c r="JFA91" s="6"/>
      <c r="JFB91" s="6"/>
      <c r="JFC91" s="6"/>
      <c r="JFD91" s="6"/>
      <c r="JFE91" s="6"/>
      <c r="JFF91" s="6"/>
      <c r="JFG91" s="6"/>
      <c r="JFH91" s="6"/>
      <c r="JFI91" s="6"/>
      <c r="JFJ91" s="6"/>
      <c r="JFK91" s="6"/>
      <c r="JFL91" s="6"/>
      <c r="JFM91" s="6"/>
      <c r="JFN91" s="6"/>
      <c r="JFO91" s="6"/>
      <c r="JFP91" s="6"/>
      <c r="JFQ91" s="6"/>
      <c r="JFR91" s="6"/>
      <c r="JFS91" s="6"/>
      <c r="JFT91" s="6"/>
      <c r="JFU91" s="6"/>
      <c r="JFV91" s="6"/>
      <c r="JFW91" s="6"/>
      <c r="JFX91" s="6"/>
      <c r="JFY91" s="6"/>
      <c r="JFZ91" s="6"/>
      <c r="JGA91" s="6"/>
      <c r="JGB91" s="6"/>
      <c r="JGC91" s="6"/>
      <c r="JGD91" s="6"/>
      <c r="JGE91" s="6"/>
      <c r="JGF91" s="6"/>
      <c r="JGG91" s="6"/>
      <c r="JGH91" s="6"/>
      <c r="JGI91" s="6"/>
      <c r="JGJ91" s="6"/>
      <c r="JGK91" s="6"/>
      <c r="JGL91" s="6"/>
      <c r="JGM91" s="6"/>
      <c r="JGN91" s="6"/>
      <c r="JGO91" s="6"/>
      <c r="JGP91" s="6"/>
      <c r="JGQ91" s="6"/>
      <c r="JGR91" s="6"/>
      <c r="JGS91" s="6"/>
      <c r="JGT91" s="6"/>
      <c r="JGU91" s="6"/>
      <c r="JGV91" s="6"/>
      <c r="JGW91" s="6"/>
      <c r="JGX91" s="6"/>
      <c r="JGY91" s="6"/>
      <c r="JGZ91" s="6"/>
      <c r="JHA91" s="6"/>
      <c r="JHB91" s="6"/>
      <c r="JHC91" s="6"/>
      <c r="JHD91" s="6"/>
      <c r="JHE91" s="6"/>
      <c r="JHF91" s="6"/>
      <c r="JHG91" s="6"/>
      <c r="JHH91" s="6"/>
      <c r="JHI91" s="6"/>
      <c r="JHJ91" s="6"/>
      <c r="JHK91" s="6"/>
      <c r="JHL91" s="6"/>
      <c r="JHM91" s="6"/>
      <c r="JHN91" s="6"/>
      <c r="JHO91" s="6"/>
      <c r="JHP91" s="6"/>
      <c r="JHQ91" s="6"/>
      <c r="JHR91" s="6"/>
      <c r="JHS91" s="6"/>
      <c r="JHT91" s="6"/>
      <c r="JHU91" s="6"/>
      <c r="JHV91" s="6"/>
      <c r="JHW91" s="6"/>
      <c r="JHX91" s="6"/>
      <c r="JHY91" s="6"/>
      <c r="JHZ91" s="6"/>
      <c r="JIA91" s="6"/>
      <c r="JIB91" s="6"/>
      <c r="JIC91" s="6"/>
      <c r="JID91" s="6"/>
      <c r="JIE91" s="6"/>
      <c r="JIF91" s="6"/>
      <c r="JIG91" s="6"/>
      <c r="JIH91" s="6"/>
      <c r="JII91" s="6"/>
      <c r="JIJ91" s="6"/>
      <c r="JIK91" s="6"/>
      <c r="JIL91" s="6"/>
      <c r="JIM91" s="6"/>
      <c r="JIN91" s="6"/>
      <c r="JIO91" s="6"/>
      <c r="JIP91" s="6"/>
      <c r="JIQ91" s="6"/>
      <c r="JIR91" s="6"/>
      <c r="JIS91" s="6"/>
      <c r="JIT91" s="6"/>
      <c r="JIU91" s="6"/>
      <c r="JIV91" s="6"/>
      <c r="JIW91" s="6"/>
      <c r="JIX91" s="6"/>
      <c r="JIY91" s="6"/>
      <c r="JIZ91" s="6"/>
      <c r="JJA91" s="6"/>
      <c r="JJB91" s="6"/>
      <c r="JJC91" s="6"/>
      <c r="JJD91" s="6"/>
      <c r="JJE91" s="6"/>
      <c r="JJF91" s="6"/>
      <c r="JJG91" s="6"/>
      <c r="JJH91" s="6"/>
      <c r="JJI91" s="6"/>
      <c r="JJJ91" s="6"/>
      <c r="JJK91" s="6"/>
      <c r="JJL91" s="6"/>
      <c r="JJM91" s="6"/>
      <c r="JJN91" s="6"/>
      <c r="JJO91" s="6"/>
      <c r="JJP91" s="6"/>
      <c r="JJQ91" s="6"/>
      <c r="JJR91" s="6"/>
      <c r="JJS91" s="6"/>
      <c r="JJT91" s="6"/>
      <c r="JJU91" s="6"/>
      <c r="JJV91" s="6"/>
      <c r="JJW91" s="6"/>
      <c r="JJX91" s="6"/>
      <c r="JJY91" s="6"/>
      <c r="JJZ91" s="6"/>
      <c r="JKA91" s="6"/>
      <c r="JKB91" s="6"/>
      <c r="JKC91" s="6"/>
      <c r="JKD91" s="6"/>
      <c r="JKE91" s="6"/>
      <c r="JKF91" s="6"/>
      <c r="JKG91" s="6"/>
      <c r="JKH91" s="6"/>
      <c r="JKI91" s="6"/>
      <c r="JKJ91" s="6"/>
      <c r="JKK91" s="6"/>
      <c r="JKL91" s="6"/>
      <c r="JKM91" s="6"/>
      <c r="JKN91" s="6"/>
      <c r="JKO91" s="6"/>
      <c r="JKP91" s="6"/>
      <c r="JKQ91" s="6"/>
      <c r="JKR91" s="6"/>
      <c r="JKS91" s="6"/>
      <c r="JKT91" s="6"/>
      <c r="JKU91" s="6"/>
      <c r="JKV91" s="6"/>
      <c r="JKW91" s="6"/>
      <c r="JKX91" s="6"/>
      <c r="JKY91" s="6"/>
      <c r="JKZ91" s="6"/>
      <c r="JLA91" s="6"/>
      <c r="JLB91" s="6"/>
      <c r="JLC91" s="6"/>
      <c r="JLD91" s="6"/>
      <c r="JLE91" s="6"/>
      <c r="JLF91" s="6"/>
      <c r="JLG91" s="6"/>
      <c r="JLH91" s="6"/>
      <c r="JLI91" s="6"/>
      <c r="JLJ91" s="6"/>
      <c r="JLK91" s="6"/>
      <c r="JLL91" s="6"/>
      <c r="JLM91" s="6"/>
      <c r="JLN91" s="6"/>
      <c r="JLO91" s="6"/>
      <c r="JLP91" s="6"/>
      <c r="JLQ91" s="6"/>
      <c r="JLR91" s="6"/>
      <c r="JLS91" s="6"/>
      <c r="JLT91" s="6"/>
      <c r="JLU91" s="6"/>
      <c r="JLV91" s="6"/>
      <c r="JLW91" s="6"/>
      <c r="JLX91" s="6"/>
      <c r="JLY91" s="6"/>
      <c r="JLZ91" s="6"/>
      <c r="JMA91" s="6"/>
      <c r="JMB91" s="6"/>
      <c r="JMC91" s="6"/>
      <c r="JMD91" s="6"/>
      <c r="JME91" s="6"/>
      <c r="JMF91" s="6"/>
      <c r="JMG91" s="6"/>
      <c r="JMH91" s="6"/>
      <c r="JMI91" s="6"/>
      <c r="JMJ91" s="6"/>
      <c r="JMK91" s="6"/>
      <c r="JML91" s="6"/>
      <c r="JMM91" s="6"/>
      <c r="JMN91" s="6"/>
      <c r="JMO91" s="6"/>
      <c r="JMP91" s="6"/>
      <c r="JMQ91" s="6"/>
      <c r="JMR91" s="6"/>
      <c r="JMS91" s="6"/>
      <c r="JMT91" s="6"/>
      <c r="JMU91" s="6"/>
      <c r="JMV91" s="6"/>
      <c r="JMW91" s="6"/>
      <c r="JMX91" s="6"/>
      <c r="JMY91" s="6"/>
      <c r="JMZ91" s="6"/>
      <c r="JNA91" s="6"/>
      <c r="JNB91" s="6"/>
      <c r="JNC91" s="6"/>
      <c r="JND91" s="6"/>
      <c r="JNE91" s="6"/>
      <c r="JNF91" s="6"/>
      <c r="JNG91" s="6"/>
      <c r="JNH91" s="6"/>
      <c r="JNI91" s="6"/>
      <c r="JNJ91" s="6"/>
      <c r="JNK91" s="6"/>
      <c r="JNL91" s="6"/>
      <c r="JNM91" s="6"/>
      <c r="JNN91" s="6"/>
      <c r="JNO91" s="6"/>
      <c r="JNP91" s="6"/>
      <c r="JNQ91" s="6"/>
      <c r="JNR91" s="6"/>
      <c r="JNS91" s="6"/>
      <c r="JNT91" s="6"/>
      <c r="JNU91" s="6"/>
      <c r="JNV91" s="6"/>
      <c r="JNW91" s="6"/>
      <c r="JNX91" s="6"/>
      <c r="JNY91" s="6"/>
      <c r="JNZ91" s="6"/>
      <c r="JOA91" s="6"/>
      <c r="JOB91" s="6"/>
      <c r="JOC91" s="6"/>
      <c r="JOD91" s="6"/>
      <c r="JOE91" s="6"/>
      <c r="JOF91" s="6"/>
      <c r="JOG91" s="6"/>
      <c r="JOH91" s="6"/>
      <c r="JOI91" s="6"/>
      <c r="JOJ91" s="6"/>
      <c r="JOK91" s="6"/>
      <c r="JOL91" s="6"/>
      <c r="JOM91" s="6"/>
      <c r="JON91" s="6"/>
      <c r="JOO91" s="6"/>
      <c r="JOP91" s="6"/>
      <c r="JOQ91" s="6"/>
      <c r="JOR91" s="6"/>
      <c r="JOS91" s="6"/>
      <c r="JOT91" s="6"/>
      <c r="JOU91" s="6"/>
      <c r="JOV91" s="6"/>
      <c r="JOW91" s="6"/>
      <c r="JOX91" s="6"/>
      <c r="JOY91" s="6"/>
      <c r="JOZ91" s="6"/>
      <c r="JPA91" s="6"/>
      <c r="JPB91" s="6"/>
      <c r="JPC91" s="6"/>
      <c r="JPD91" s="6"/>
      <c r="JPE91" s="6"/>
      <c r="JPF91" s="6"/>
      <c r="JPG91" s="6"/>
      <c r="JPH91" s="6"/>
      <c r="JPI91" s="6"/>
      <c r="JPJ91" s="6"/>
      <c r="JPK91" s="6"/>
      <c r="JPL91" s="6"/>
      <c r="JPM91" s="6"/>
      <c r="JPN91" s="6"/>
      <c r="JPO91" s="6"/>
      <c r="JPP91" s="6"/>
      <c r="JPQ91" s="6"/>
      <c r="JPR91" s="6"/>
      <c r="JPS91" s="6"/>
      <c r="JPT91" s="6"/>
      <c r="JPU91" s="6"/>
      <c r="JPV91" s="6"/>
      <c r="JPW91" s="6"/>
      <c r="JPX91" s="6"/>
      <c r="JPY91" s="6"/>
      <c r="JPZ91" s="6"/>
      <c r="JQA91" s="6"/>
      <c r="JQB91" s="6"/>
      <c r="JQC91" s="6"/>
      <c r="JQD91" s="6"/>
      <c r="JQE91" s="6"/>
      <c r="JQF91" s="6"/>
      <c r="JQG91" s="6"/>
      <c r="JQH91" s="6"/>
      <c r="JQI91" s="6"/>
      <c r="JQJ91" s="6"/>
      <c r="JQK91" s="6"/>
      <c r="JQL91" s="6"/>
      <c r="JQM91" s="6"/>
      <c r="JQN91" s="6"/>
      <c r="JQO91" s="6"/>
      <c r="JQP91" s="6"/>
      <c r="JQQ91" s="6"/>
      <c r="JQR91" s="6"/>
      <c r="JQS91" s="6"/>
      <c r="JQT91" s="6"/>
      <c r="JQU91" s="6"/>
      <c r="JQV91" s="6"/>
      <c r="JQW91" s="6"/>
      <c r="JQX91" s="6"/>
      <c r="JQY91" s="6"/>
      <c r="JQZ91" s="6"/>
      <c r="JRA91" s="6"/>
      <c r="JRB91" s="6"/>
      <c r="JRC91" s="6"/>
      <c r="JRD91" s="6"/>
      <c r="JRE91" s="6"/>
      <c r="JRF91" s="6"/>
      <c r="JRG91" s="6"/>
      <c r="JRH91" s="6"/>
      <c r="JRI91" s="6"/>
      <c r="JRJ91" s="6"/>
      <c r="JRK91" s="6"/>
      <c r="JRL91" s="6"/>
      <c r="JRM91" s="6"/>
      <c r="JRN91" s="6"/>
      <c r="JRO91" s="6"/>
      <c r="JRP91" s="6"/>
      <c r="JRQ91" s="6"/>
      <c r="JRR91" s="6"/>
      <c r="JRS91" s="6"/>
      <c r="JRT91" s="6"/>
      <c r="JRU91" s="6"/>
      <c r="JRV91" s="6"/>
      <c r="JRW91" s="6"/>
      <c r="JRX91" s="6"/>
      <c r="JRY91" s="6"/>
      <c r="JRZ91" s="6"/>
      <c r="JSA91" s="6"/>
      <c r="JSB91" s="6"/>
      <c r="JSC91" s="6"/>
      <c r="JSD91" s="6"/>
      <c r="JSE91" s="6"/>
      <c r="JSF91" s="6"/>
      <c r="JSG91" s="6"/>
      <c r="JSH91" s="6"/>
      <c r="JSI91" s="6"/>
      <c r="JSJ91" s="6"/>
      <c r="JSK91" s="6"/>
      <c r="JSL91" s="6"/>
      <c r="JSM91" s="6"/>
      <c r="JSN91" s="6"/>
      <c r="JSO91" s="6"/>
      <c r="JSP91" s="6"/>
      <c r="JSQ91" s="6"/>
      <c r="JSR91" s="6"/>
      <c r="JSS91" s="6"/>
      <c r="JST91" s="6"/>
      <c r="JSU91" s="6"/>
      <c r="JSV91" s="6"/>
      <c r="JSW91" s="6"/>
      <c r="JSX91" s="6"/>
      <c r="JSY91" s="6"/>
      <c r="JSZ91" s="6"/>
      <c r="JTA91" s="6"/>
      <c r="JTB91" s="6"/>
      <c r="JTC91" s="6"/>
      <c r="JTD91" s="6"/>
      <c r="JTE91" s="6"/>
      <c r="JTF91" s="6"/>
      <c r="JTG91" s="6"/>
      <c r="JTH91" s="6"/>
      <c r="JTI91" s="6"/>
      <c r="JTJ91" s="6"/>
      <c r="JTK91" s="6"/>
      <c r="JTL91" s="6"/>
      <c r="JTM91" s="6"/>
      <c r="JTN91" s="6"/>
      <c r="JTO91" s="6"/>
      <c r="JTP91" s="6"/>
      <c r="JTQ91" s="6"/>
      <c r="JTR91" s="6"/>
      <c r="JTS91" s="6"/>
      <c r="JTT91" s="6"/>
      <c r="JTU91" s="6"/>
      <c r="JTV91" s="6"/>
      <c r="JTW91" s="6"/>
      <c r="JTX91" s="6"/>
      <c r="JTY91" s="6"/>
      <c r="JTZ91" s="6"/>
      <c r="JUA91" s="6"/>
      <c r="JUB91" s="6"/>
      <c r="JUC91" s="6"/>
      <c r="JUD91" s="6"/>
      <c r="JUE91" s="6"/>
      <c r="JUF91" s="6"/>
      <c r="JUG91" s="6"/>
      <c r="JUH91" s="6"/>
      <c r="JUI91" s="6"/>
      <c r="JUJ91" s="6"/>
      <c r="JUK91" s="6"/>
      <c r="JUL91" s="6"/>
      <c r="JUM91" s="6"/>
      <c r="JUN91" s="6"/>
      <c r="JUO91" s="6"/>
      <c r="JUP91" s="6"/>
      <c r="JUQ91" s="6"/>
      <c r="JUR91" s="6"/>
      <c r="JUS91" s="6"/>
      <c r="JUT91" s="6"/>
      <c r="JUU91" s="6"/>
      <c r="JUV91" s="6"/>
      <c r="JUW91" s="6"/>
      <c r="JUX91" s="6"/>
      <c r="JUY91" s="6"/>
      <c r="JUZ91" s="6"/>
      <c r="JVA91" s="6"/>
      <c r="JVB91" s="6"/>
      <c r="JVC91" s="6"/>
      <c r="JVD91" s="6"/>
      <c r="JVE91" s="6"/>
      <c r="JVF91" s="6"/>
      <c r="JVG91" s="6"/>
      <c r="JVH91" s="6"/>
      <c r="JVI91" s="6"/>
      <c r="JVJ91" s="6"/>
      <c r="JVK91" s="6"/>
      <c r="JVL91" s="6"/>
      <c r="JVM91" s="6"/>
      <c r="JVN91" s="6"/>
      <c r="JVO91" s="6"/>
      <c r="JVP91" s="6"/>
      <c r="JVQ91" s="6"/>
      <c r="JVR91" s="6"/>
      <c r="JVS91" s="6"/>
      <c r="JVT91" s="6"/>
      <c r="JVU91" s="6"/>
      <c r="JVV91" s="6"/>
      <c r="JVW91" s="6"/>
      <c r="JVX91" s="6"/>
      <c r="JVY91" s="6"/>
      <c r="JVZ91" s="6"/>
      <c r="JWA91" s="6"/>
      <c r="JWB91" s="6"/>
      <c r="JWC91" s="6"/>
      <c r="JWD91" s="6"/>
      <c r="JWE91" s="6"/>
      <c r="JWF91" s="6"/>
      <c r="JWG91" s="6"/>
      <c r="JWH91" s="6"/>
      <c r="JWI91" s="6"/>
      <c r="JWJ91" s="6"/>
      <c r="JWK91" s="6"/>
      <c r="JWL91" s="6"/>
      <c r="JWM91" s="6"/>
      <c r="JWN91" s="6"/>
      <c r="JWO91" s="6"/>
      <c r="JWP91" s="6"/>
      <c r="JWQ91" s="6"/>
      <c r="JWR91" s="6"/>
      <c r="JWS91" s="6"/>
      <c r="JWT91" s="6"/>
      <c r="JWU91" s="6"/>
      <c r="JWV91" s="6"/>
      <c r="JWW91" s="6"/>
      <c r="JWX91" s="6"/>
      <c r="JWY91" s="6"/>
      <c r="JWZ91" s="6"/>
      <c r="JXA91" s="6"/>
      <c r="JXB91" s="6"/>
      <c r="JXC91" s="6"/>
      <c r="JXD91" s="6"/>
      <c r="JXE91" s="6"/>
      <c r="JXF91" s="6"/>
      <c r="JXG91" s="6"/>
      <c r="JXH91" s="6"/>
      <c r="JXI91" s="6"/>
      <c r="JXJ91" s="6"/>
      <c r="JXK91" s="6"/>
      <c r="JXL91" s="6"/>
      <c r="JXM91" s="6"/>
      <c r="JXN91" s="6"/>
      <c r="JXO91" s="6"/>
      <c r="JXP91" s="6"/>
      <c r="JXQ91" s="6"/>
      <c r="JXR91" s="6"/>
      <c r="JXS91" s="6"/>
      <c r="JXT91" s="6"/>
      <c r="JXU91" s="6"/>
      <c r="JXV91" s="6"/>
      <c r="JXW91" s="6"/>
      <c r="JXX91" s="6"/>
      <c r="JXY91" s="6"/>
      <c r="JXZ91" s="6"/>
      <c r="JYA91" s="6"/>
      <c r="JYB91" s="6"/>
      <c r="JYC91" s="6"/>
      <c r="JYD91" s="6"/>
      <c r="JYE91" s="6"/>
      <c r="JYF91" s="6"/>
      <c r="JYG91" s="6"/>
      <c r="JYH91" s="6"/>
      <c r="JYI91" s="6"/>
      <c r="JYJ91" s="6"/>
      <c r="JYK91" s="6"/>
      <c r="JYL91" s="6"/>
      <c r="JYM91" s="6"/>
      <c r="JYN91" s="6"/>
      <c r="JYO91" s="6"/>
      <c r="JYP91" s="6"/>
      <c r="JYQ91" s="6"/>
      <c r="JYR91" s="6"/>
      <c r="JYS91" s="6"/>
      <c r="JYT91" s="6"/>
      <c r="JYU91" s="6"/>
      <c r="JYV91" s="6"/>
      <c r="JYW91" s="6"/>
      <c r="JYX91" s="6"/>
      <c r="JYY91" s="6"/>
      <c r="JYZ91" s="6"/>
      <c r="JZA91" s="6"/>
      <c r="JZB91" s="6"/>
      <c r="JZC91" s="6"/>
      <c r="JZD91" s="6"/>
      <c r="JZE91" s="6"/>
      <c r="JZF91" s="6"/>
      <c r="JZG91" s="6"/>
      <c r="JZH91" s="6"/>
      <c r="JZI91" s="6"/>
      <c r="JZJ91" s="6"/>
      <c r="JZK91" s="6"/>
      <c r="JZL91" s="6"/>
      <c r="JZM91" s="6"/>
      <c r="JZN91" s="6"/>
      <c r="JZO91" s="6"/>
      <c r="JZP91" s="6"/>
      <c r="JZQ91" s="6"/>
      <c r="JZR91" s="6"/>
      <c r="JZS91" s="6"/>
      <c r="JZT91" s="6"/>
      <c r="JZU91" s="6"/>
      <c r="JZV91" s="6"/>
      <c r="JZW91" s="6"/>
      <c r="JZX91" s="6"/>
      <c r="JZY91" s="6"/>
      <c r="JZZ91" s="6"/>
      <c r="KAA91" s="6"/>
      <c r="KAB91" s="6"/>
      <c r="KAC91" s="6"/>
      <c r="KAD91" s="6"/>
      <c r="KAE91" s="6"/>
      <c r="KAF91" s="6"/>
      <c r="KAG91" s="6"/>
      <c r="KAH91" s="6"/>
      <c r="KAI91" s="6"/>
      <c r="KAJ91" s="6"/>
      <c r="KAK91" s="6"/>
      <c r="KAL91" s="6"/>
      <c r="KAM91" s="6"/>
      <c r="KAN91" s="6"/>
      <c r="KAO91" s="6"/>
      <c r="KAP91" s="6"/>
      <c r="KAQ91" s="6"/>
      <c r="KAR91" s="6"/>
      <c r="KAS91" s="6"/>
      <c r="KAT91" s="6"/>
      <c r="KAU91" s="6"/>
      <c r="KAV91" s="6"/>
      <c r="KAW91" s="6"/>
      <c r="KAX91" s="6"/>
      <c r="KAY91" s="6"/>
      <c r="KAZ91" s="6"/>
      <c r="KBA91" s="6"/>
      <c r="KBB91" s="6"/>
      <c r="KBC91" s="6"/>
      <c r="KBD91" s="6"/>
      <c r="KBE91" s="6"/>
      <c r="KBF91" s="6"/>
      <c r="KBG91" s="6"/>
      <c r="KBH91" s="6"/>
      <c r="KBI91" s="6"/>
      <c r="KBJ91" s="6"/>
      <c r="KBK91" s="6"/>
      <c r="KBL91" s="6"/>
      <c r="KBM91" s="6"/>
      <c r="KBN91" s="6"/>
      <c r="KBO91" s="6"/>
      <c r="KBP91" s="6"/>
      <c r="KBQ91" s="6"/>
      <c r="KBR91" s="6"/>
      <c r="KBS91" s="6"/>
      <c r="KBT91" s="6"/>
      <c r="KBU91" s="6"/>
      <c r="KBV91" s="6"/>
      <c r="KBW91" s="6"/>
      <c r="KBX91" s="6"/>
      <c r="KBY91" s="6"/>
      <c r="KBZ91" s="6"/>
      <c r="KCA91" s="6"/>
      <c r="KCB91" s="6"/>
      <c r="KCC91" s="6"/>
      <c r="KCD91" s="6"/>
      <c r="KCE91" s="6"/>
      <c r="KCF91" s="6"/>
      <c r="KCG91" s="6"/>
      <c r="KCH91" s="6"/>
      <c r="KCI91" s="6"/>
      <c r="KCJ91" s="6"/>
      <c r="KCK91" s="6"/>
      <c r="KCL91" s="6"/>
      <c r="KCM91" s="6"/>
      <c r="KCN91" s="6"/>
      <c r="KCO91" s="6"/>
      <c r="KCP91" s="6"/>
      <c r="KCQ91" s="6"/>
      <c r="KCR91" s="6"/>
      <c r="KCS91" s="6"/>
      <c r="KCT91" s="6"/>
      <c r="KCU91" s="6"/>
      <c r="KCV91" s="6"/>
      <c r="KCW91" s="6"/>
      <c r="KCX91" s="6"/>
      <c r="KCY91" s="6"/>
      <c r="KCZ91" s="6"/>
      <c r="KDA91" s="6"/>
      <c r="KDB91" s="6"/>
      <c r="KDC91" s="6"/>
      <c r="KDD91" s="6"/>
      <c r="KDE91" s="6"/>
      <c r="KDF91" s="6"/>
      <c r="KDG91" s="6"/>
      <c r="KDH91" s="6"/>
      <c r="KDI91" s="6"/>
      <c r="KDJ91" s="6"/>
      <c r="KDK91" s="6"/>
      <c r="KDL91" s="6"/>
      <c r="KDM91" s="6"/>
      <c r="KDN91" s="6"/>
      <c r="KDO91" s="6"/>
      <c r="KDP91" s="6"/>
      <c r="KDQ91" s="6"/>
      <c r="KDR91" s="6"/>
      <c r="KDS91" s="6"/>
      <c r="KDT91" s="6"/>
      <c r="KDU91" s="6"/>
      <c r="KDV91" s="6"/>
      <c r="KDW91" s="6"/>
      <c r="KDX91" s="6"/>
      <c r="KDY91" s="6"/>
      <c r="KDZ91" s="6"/>
      <c r="KEA91" s="6"/>
      <c r="KEB91" s="6"/>
      <c r="KEC91" s="6"/>
      <c r="KED91" s="6"/>
      <c r="KEE91" s="6"/>
      <c r="KEF91" s="6"/>
      <c r="KEG91" s="6"/>
      <c r="KEH91" s="6"/>
      <c r="KEI91" s="6"/>
      <c r="KEJ91" s="6"/>
      <c r="KEK91" s="6"/>
      <c r="KEL91" s="6"/>
      <c r="KEM91" s="6"/>
      <c r="KEN91" s="6"/>
      <c r="KEO91" s="6"/>
      <c r="KEP91" s="6"/>
      <c r="KEQ91" s="6"/>
      <c r="KER91" s="6"/>
      <c r="KES91" s="6"/>
      <c r="KET91" s="6"/>
      <c r="KEU91" s="6"/>
      <c r="KEV91" s="6"/>
      <c r="KEW91" s="6"/>
      <c r="KEX91" s="6"/>
      <c r="KEY91" s="6"/>
      <c r="KEZ91" s="6"/>
      <c r="KFA91" s="6"/>
      <c r="KFB91" s="6"/>
      <c r="KFC91" s="6"/>
      <c r="KFD91" s="6"/>
      <c r="KFE91" s="6"/>
      <c r="KFF91" s="6"/>
      <c r="KFG91" s="6"/>
      <c r="KFH91" s="6"/>
      <c r="KFI91" s="6"/>
      <c r="KFJ91" s="6"/>
      <c r="KFK91" s="6"/>
      <c r="KFL91" s="6"/>
      <c r="KFM91" s="6"/>
      <c r="KFN91" s="6"/>
      <c r="KFO91" s="6"/>
      <c r="KFP91" s="6"/>
      <c r="KFQ91" s="6"/>
      <c r="KFR91" s="6"/>
      <c r="KFS91" s="6"/>
      <c r="KFT91" s="6"/>
      <c r="KFU91" s="6"/>
      <c r="KFV91" s="6"/>
      <c r="KFW91" s="6"/>
      <c r="KFX91" s="6"/>
      <c r="KFY91" s="6"/>
      <c r="KFZ91" s="6"/>
      <c r="KGA91" s="6"/>
      <c r="KGB91" s="6"/>
      <c r="KGC91" s="6"/>
      <c r="KGD91" s="6"/>
      <c r="KGE91" s="6"/>
      <c r="KGF91" s="6"/>
      <c r="KGG91" s="6"/>
      <c r="KGH91" s="6"/>
      <c r="KGI91" s="6"/>
      <c r="KGJ91" s="6"/>
      <c r="KGK91" s="6"/>
      <c r="KGL91" s="6"/>
      <c r="KGM91" s="6"/>
      <c r="KGN91" s="6"/>
      <c r="KGO91" s="6"/>
      <c r="KGP91" s="6"/>
      <c r="KGQ91" s="6"/>
      <c r="KGR91" s="6"/>
      <c r="KGS91" s="6"/>
      <c r="KGT91" s="6"/>
      <c r="KGU91" s="6"/>
      <c r="KGV91" s="6"/>
      <c r="KGW91" s="6"/>
      <c r="KGX91" s="6"/>
      <c r="KGY91" s="6"/>
      <c r="KGZ91" s="6"/>
      <c r="KHA91" s="6"/>
      <c r="KHB91" s="6"/>
      <c r="KHC91" s="6"/>
      <c r="KHD91" s="6"/>
      <c r="KHE91" s="6"/>
      <c r="KHF91" s="6"/>
      <c r="KHG91" s="6"/>
      <c r="KHH91" s="6"/>
      <c r="KHI91" s="6"/>
      <c r="KHJ91" s="6"/>
      <c r="KHK91" s="6"/>
      <c r="KHL91" s="6"/>
      <c r="KHM91" s="6"/>
      <c r="KHN91" s="6"/>
      <c r="KHO91" s="6"/>
      <c r="KHP91" s="6"/>
      <c r="KHQ91" s="6"/>
      <c r="KHR91" s="6"/>
      <c r="KHS91" s="6"/>
      <c r="KHT91" s="6"/>
      <c r="KHU91" s="6"/>
      <c r="KHV91" s="6"/>
      <c r="KHW91" s="6"/>
      <c r="KHX91" s="6"/>
      <c r="KHY91" s="6"/>
      <c r="KHZ91" s="6"/>
      <c r="KIA91" s="6"/>
      <c r="KIB91" s="6"/>
      <c r="KIC91" s="6"/>
      <c r="KID91" s="6"/>
      <c r="KIE91" s="6"/>
      <c r="KIF91" s="6"/>
      <c r="KIG91" s="6"/>
      <c r="KIH91" s="6"/>
      <c r="KII91" s="6"/>
      <c r="KIJ91" s="6"/>
      <c r="KIK91" s="6"/>
      <c r="KIL91" s="6"/>
      <c r="KIM91" s="6"/>
      <c r="KIN91" s="6"/>
      <c r="KIO91" s="6"/>
      <c r="KIP91" s="6"/>
      <c r="KIQ91" s="6"/>
      <c r="KIR91" s="6"/>
      <c r="KIS91" s="6"/>
      <c r="KIT91" s="6"/>
      <c r="KIU91" s="6"/>
      <c r="KIV91" s="6"/>
      <c r="KIW91" s="6"/>
      <c r="KIX91" s="6"/>
      <c r="KIY91" s="6"/>
      <c r="KIZ91" s="6"/>
      <c r="KJA91" s="6"/>
      <c r="KJB91" s="6"/>
      <c r="KJC91" s="6"/>
      <c r="KJD91" s="6"/>
      <c r="KJE91" s="6"/>
      <c r="KJF91" s="6"/>
      <c r="KJG91" s="6"/>
      <c r="KJH91" s="6"/>
      <c r="KJI91" s="6"/>
      <c r="KJJ91" s="6"/>
      <c r="KJK91" s="6"/>
      <c r="KJL91" s="6"/>
      <c r="KJM91" s="6"/>
      <c r="KJN91" s="6"/>
      <c r="KJO91" s="6"/>
      <c r="KJP91" s="6"/>
      <c r="KJQ91" s="6"/>
      <c r="KJR91" s="6"/>
      <c r="KJS91" s="6"/>
      <c r="KJT91" s="6"/>
      <c r="KJU91" s="6"/>
      <c r="KJV91" s="6"/>
      <c r="KJW91" s="6"/>
      <c r="KJX91" s="6"/>
      <c r="KJY91" s="6"/>
      <c r="KJZ91" s="6"/>
      <c r="KKA91" s="6"/>
      <c r="KKB91" s="6"/>
      <c r="KKC91" s="6"/>
      <c r="KKD91" s="6"/>
      <c r="KKE91" s="6"/>
      <c r="KKF91" s="6"/>
      <c r="KKG91" s="6"/>
      <c r="KKH91" s="6"/>
      <c r="KKI91" s="6"/>
      <c r="KKJ91" s="6"/>
      <c r="KKK91" s="6"/>
      <c r="KKL91" s="6"/>
      <c r="KKM91" s="6"/>
      <c r="KKN91" s="6"/>
      <c r="KKO91" s="6"/>
      <c r="KKP91" s="6"/>
      <c r="KKQ91" s="6"/>
      <c r="KKR91" s="6"/>
      <c r="KKS91" s="6"/>
      <c r="KKT91" s="6"/>
      <c r="KKU91" s="6"/>
      <c r="KKV91" s="6"/>
      <c r="KKW91" s="6"/>
      <c r="KKX91" s="6"/>
      <c r="KKY91" s="6"/>
      <c r="KKZ91" s="6"/>
      <c r="KLA91" s="6"/>
      <c r="KLB91" s="6"/>
      <c r="KLC91" s="6"/>
      <c r="KLD91" s="6"/>
      <c r="KLE91" s="6"/>
      <c r="KLF91" s="6"/>
      <c r="KLG91" s="6"/>
      <c r="KLH91" s="6"/>
      <c r="KLI91" s="6"/>
      <c r="KLJ91" s="6"/>
      <c r="KLK91" s="6"/>
      <c r="KLL91" s="6"/>
      <c r="KLM91" s="6"/>
      <c r="KLN91" s="6"/>
      <c r="KLO91" s="6"/>
      <c r="KLP91" s="6"/>
      <c r="KLQ91" s="6"/>
      <c r="KLR91" s="6"/>
      <c r="KLS91" s="6"/>
      <c r="KLT91" s="6"/>
      <c r="KLU91" s="6"/>
      <c r="KLV91" s="6"/>
      <c r="KLW91" s="6"/>
      <c r="KLX91" s="6"/>
      <c r="KLY91" s="6"/>
      <c r="KLZ91" s="6"/>
      <c r="KMA91" s="6"/>
      <c r="KMB91" s="6"/>
      <c r="KMC91" s="6"/>
      <c r="KMD91" s="6"/>
      <c r="KME91" s="6"/>
      <c r="KMF91" s="6"/>
      <c r="KMG91" s="6"/>
      <c r="KMH91" s="6"/>
      <c r="KMI91" s="6"/>
      <c r="KMJ91" s="6"/>
      <c r="KMK91" s="6"/>
      <c r="KML91" s="6"/>
      <c r="KMM91" s="6"/>
      <c r="KMN91" s="6"/>
      <c r="KMO91" s="6"/>
      <c r="KMP91" s="6"/>
      <c r="KMQ91" s="6"/>
      <c r="KMR91" s="6"/>
      <c r="KMS91" s="6"/>
      <c r="KMT91" s="6"/>
      <c r="KMU91" s="6"/>
      <c r="KMV91" s="6"/>
      <c r="KMW91" s="6"/>
      <c r="KMX91" s="6"/>
      <c r="KMY91" s="6"/>
      <c r="KMZ91" s="6"/>
      <c r="KNA91" s="6"/>
      <c r="KNB91" s="6"/>
      <c r="KNC91" s="6"/>
      <c r="KND91" s="6"/>
      <c r="KNE91" s="6"/>
      <c r="KNF91" s="6"/>
      <c r="KNG91" s="6"/>
      <c r="KNH91" s="6"/>
      <c r="KNI91" s="6"/>
      <c r="KNJ91" s="6"/>
      <c r="KNK91" s="6"/>
      <c r="KNL91" s="6"/>
      <c r="KNM91" s="6"/>
      <c r="KNN91" s="6"/>
      <c r="KNO91" s="6"/>
      <c r="KNP91" s="6"/>
      <c r="KNQ91" s="6"/>
      <c r="KNR91" s="6"/>
      <c r="KNS91" s="6"/>
      <c r="KNT91" s="6"/>
      <c r="KNU91" s="6"/>
      <c r="KNV91" s="6"/>
      <c r="KNW91" s="6"/>
      <c r="KNX91" s="6"/>
      <c r="KNY91" s="6"/>
      <c r="KNZ91" s="6"/>
      <c r="KOA91" s="6"/>
      <c r="KOB91" s="6"/>
      <c r="KOC91" s="6"/>
      <c r="KOD91" s="6"/>
      <c r="KOE91" s="6"/>
      <c r="KOF91" s="6"/>
      <c r="KOG91" s="6"/>
      <c r="KOH91" s="6"/>
      <c r="KOI91" s="6"/>
      <c r="KOJ91" s="6"/>
      <c r="KOK91" s="6"/>
      <c r="KOL91" s="6"/>
      <c r="KOM91" s="6"/>
      <c r="KON91" s="6"/>
      <c r="KOO91" s="6"/>
      <c r="KOP91" s="6"/>
      <c r="KOQ91" s="6"/>
      <c r="KOR91" s="6"/>
      <c r="KOS91" s="6"/>
      <c r="KOT91" s="6"/>
      <c r="KOU91" s="6"/>
      <c r="KOV91" s="6"/>
      <c r="KOW91" s="6"/>
      <c r="KOX91" s="6"/>
      <c r="KOY91" s="6"/>
      <c r="KOZ91" s="6"/>
      <c r="KPA91" s="6"/>
      <c r="KPB91" s="6"/>
      <c r="KPC91" s="6"/>
      <c r="KPD91" s="6"/>
      <c r="KPE91" s="6"/>
      <c r="KPF91" s="6"/>
      <c r="KPG91" s="6"/>
      <c r="KPH91" s="6"/>
      <c r="KPI91" s="6"/>
      <c r="KPJ91" s="6"/>
      <c r="KPK91" s="6"/>
      <c r="KPL91" s="6"/>
      <c r="KPM91" s="6"/>
      <c r="KPN91" s="6"/>
      <c r="KPO91" s="6"/>
      <c r="KPP91" s="6"/>
      <c r="KPQ91" s="6"/>
      <c r="KPR91" s="6"/>
      <c r="KPS91" s="6"/>
      <c r="KPT91" s="6"/>
      <c r="KPU91" s="6"/>
      <c r="KPV91" s="6"/>
      <c r="KPW91" s="6"/>
      <c r="KPX91" s="6"/>
      <c r="KPY91" s="6"/>
      <c r="KPZ91" s="6"/>
      <c r="KQA91" s="6"/>
      <c r="KQB91" s="6"/>
      <c r="KQC91" s="6"/>
      <c r="KQD91" s="6"/>
      <c r="KQE91" s="6"/>
      <c r="KQF91" s="6"/>
      <c r="KQG91" s="6"/>
      <c r="KQH91" s="6"/>
      <c r="KQI91" s="6"/>
      <c r="KQJ91" s="6"/>
      <c r="KQK91" s="6"/>
      <c r="KQL91" s="6"/>
      <c r="KQM91" s="6"/>
      <c r="KQN91" s="6"/>
      <c r="KQO91" s="6"/>
      <c r="KQP91" s="6"/>
      <c r="KQQ91" s="6"/>
      <c r="KQR91" s="6"/>
      <c r="KQS91" s="6"/>
      <c r="KQT91" s="6"/>
      <c r="KQU91" s="6"/>
      <c r="KQV91" s="6"/>
      <c r="KQW91" s="6"/>
      <c r="KQX91" s="6"/>
      <c r="KQY91" s="6"/>
      <c r="KQZ91" s="6"/>
      <c r="KRA91" s="6"/>
      <c r="KRB91" s="6"/>
      <c r="KRC91" s="6"/>
      <c r="KRD91" s="6"/>
      <c r="KRE91" s="6"/>
      <c r="KRF91" s="6"/>
      <c r="KRG91" s="6"/>
      <c r="KRH91" s="6"/>
      <c r="KRI91" s="6"/>
      <c r="KRJ91" s="6"/>
      <c r="KRK91" s="6"/>
      <c r="KRL91" s="6"/>
      <c r="KRM91" s="6"/>
      <c r="KRN91" s="6"/>
      <c r="KRO91" s="6"/>
      <c r="KRP91" s="6"/>
      <c r="KRQ91" s="6"/>
      <c r="KRR91" s="6"/>
      <c r="KRS91" s="6"/>
      <c r="KRT91" s="6"/>
      <c r="KRU91" s="6"/>
      <c r="KRV91" s="6"/>
      <c r="KRW91" s="6"/>
      <c r="KRX91" s="6"/>
      <c r="KRY91" s="6"/>
      <c r="KRZ91" s="6"/>
      <c r="KSA91" s="6"/>
      <c r="KSB91" s="6"/>
      <c r="KSC91" s="6"/>
      <c r="KSD91" s="6"/>
      <c r="KSE91" s="6"/>
      <c r="KSF91" s="6"/>
      <c r="KSG91" s="6"/>
      <c r="KSH91" s="6"/>
      <c r="KSI91" s="6"/>
      <c r="KSJ91" s="6"/>
      <c r="KSK91" s="6"/>
      <c r="KSL91" s="6"/>
      <c r="KSM91" s="6"/>
      <c r="KSN91" s="6"/>
      <c r="KSO91" s="6"/>
      <c r="KSP91" s="6"/>
      <c r="KSQ91" s="6"/>
      <c r="KSR91" s="6"/>
      <c r="KSS91" s="6"/>
      <c r="KST91" s="6"/>
      <c r="KSU91" s="6"/>
      <c r="KSV91" s="6"/>
      <c r="KSW91" s="6"/>
      <c r="KSX91" s="6"/>
      <c r="KSY91" s="6"/>
      <c r="KSZ91" s="6"/>
      <c r="KTA91" s="6"/>
      <c r="KTB91" s="6"/>
      <c r="KTC91" s="6"/>
      <c r="KTD91" s="6"/>
      <c r="KTE91" s="6"/>
      <c r="KTF91" s="6"/>
      <c r="KTG91" s="6"/>
      <c r="KTH91" s="6"/>
      <c r="KTI91" s="6"/>
      <c r="KTJ91" s="6"/>
      <c r="KTK91" s="6"/>
      <c r="KTL91" s="6"/>
      <c r="KTM91" s="6"/>
      <c r="KTN91" s="6"/>
      <c r="KTO91" s="6"/>
      <c r="KTP91" s="6"/>
      <c r="KTQ91" s="6"/>
      <c r="KTR91" s="6"/>
      <c r="KTS91" s="6"/>
      <c r="KTT91" s="6"/>
      <c r="KTU91" s="6"/>
      <c r="KTV91" s="6"/>
      <c r="KTW91" s="6"/>
      <c r="KTX91" s="6"/>
      <c r="KTY91" s="6"/>
      <c r="KTZ91" s="6"/>
      <c r="KUA91" s="6"/>
      <c r="KUB91" s="6"/>
      <c r="KUC91" s="6"/>
      <c r="KUD91" s="6"/>
      <c r="KUE91" s="6"/>
      <c r="KUF91" s="6"/>
      <c r="KUG91" s="6"/>
      <c r="KUH91" s="6"/>
      <c r="KUI91" s="6"/>
      <c r="KUJ91" s="6"/>
      <c r="KUK91" s="6"/>
      <c r="KUL91" s="6"/>
      <c r="KUM91" s="6"/>
      <c r="KUN91" s="6"/>
      <c r="KUO91" s="6"/>
      <c r="KUP91" s="6"/>
      <c r="KUQ91" s="6"/>
      <c r="KUR91" s="6"/>
      <c r="KUS91" s="6"/>
      <c r="KUT91" s="6"/>
      <c r="KUU91" s="6"/>
      <c r="KUV91" s="6"/>
      <c r="KUW91" s="6"/>
      <c r="KUX91" s="6"/>
      <c r="KUY91" s="6"/>
      <c r="KUZ91" s="6"/>
      <c r="KVA91" s="6"/>
      <c r="KVB91" s="6"/>
      <c r="KVC91" s="6"/>
      <c r="KVD91" s="6"/>
      <c r="KVE91" s="6"/>
      <c r="KVF91" s="6"/>
      <c r="KVG91" s="6"/>
      <c r="KVH91" s="6"/>
      <c r="KVI91" s="6"/>
      <c r="KVJ91" s="6"/>
      <c r="KVK91" s="6"/>
      <c r="KVL91" s="6"/>
      <c r="KVM91" s="6"/>
      <c r="KVN91" s="6"/>
      <c r="KVO91" s="6"/>
      <c r="KVP91" s="6"/>
      <c r="KVQ91" s="6"/>
      <c r="KVR91" s="6"/>
      <c r="KVS91" s="6"/>
      <c r="KVT91" s="6"/>
      <c r="KVU91" s="6"/>
      <c r="KVV91" s="6"/>
      <c r="KVW91" s="6"/>
      <c r="KVX91" s="6"/>
      <c r="KVY91" s="6"/>
      <c r="KVZ91" s="6"/>
      <c r="KWA91" s="6"/>
      <c r="KWB91" s="6"/>
      <c r="KWC91" s="6"/>
      <c r="KWD91" s="6"/>
      <c r="KWE91" s="6"/>
      <c r="KWF91" s="6"/>
      <c r="KWG91" s="6"/>
      <c r="KWH91" s="6"/>
      <c r="KWI91" s="6"/>
      <c r="KWJ91" s="6"/>
      <c r="KWK91" s="6"/>
      <c r="KWL91" s="6"/>
      <c r="KWM91" s="6"/>
      <c r="KWN91" s="6"/>
      <c r="KWO91" s="6"/>
      <c r="KWP91" s="6"/>
      <c r="KWQ91" s="6"/>
      <c r="KWR91" s="6"/>
      <c r="KWS91" s="6"/>
      <c r="KWT91" s="6"/>
      <c r="KWU91" s="6"/>
      <c r="KWV91" s="6"/>
      <c r="KWW91" s="6"/>
      <c r="KWX91" s="6"/>
      <c r="KWY91" s="6"/>
      <c r="KWZ91" s="6"/>
      <c r="KXA91" s="6"/>
      <c r="KXB91" s="6"/>
      <c r="KXC91" s="6"/>
      <c r="KXD91" s="6"/>
      <c r="KXE91" s="6"/>
      <c r="KXF91" s="6"/>
      <c r="KXG91" s="6"/>
      <c r="KXH91" s="6"/>
      <c r="KXI91" s="6"/>
      <c r="KXJ91" s="6"/>
      <c r="KXK91" s="6"/>
      <c r="KXL91" s="6"/>
      <c r="KXM91" s="6"/>
      <c r="KXN91" s="6"/>
      <c r="KXO91" s="6"/>
      <c r="KXP91" s="6"/>
      <c r="KXQ91" s="6"/>
      <c r="KXR91" s="6"/>
      <c r="KXS91" s="6"/>
      <c r="KXT91" s="6"/>
      <c r="KXU91" s="6"/>
      <c r="KXV91" s="6"/>
      <c r="KXW91" s="6"/>
      <c r="KXX91" s="6"/>
      <c r="KXY91" s="6"/>
      <c r="KXZ91" s="6"/>
      <c r="KYA91" s="6"/>
      <c r="KYB91" s="6"/>
      <c r="KYC91" s="6"/>
      <c r="KYD91" s="6"/>
      <c r="KYE91" s="6"/>
      <c r="KYF91" s="6"/>
      <c r="KYG91" s="6"/>
      <c r="KYH91" s="6"/>
      <c r="KYI91" s="6"/>
      <c r="KYJ91" s="6"/>
      <c r="KYK91" s="6"/>
      <c r="KYL91" s="6"/>
      <c r="KYM91" s="6"/>
      <c r="KYN91" s="6"/>
      <c r="KYO91" s="6"/>
      <c r="KYP91" s="6"/>
      <c r="KYQ91" s="6"/>
      <c r="KYR91" s="6"/>
      <c r="KYS91" s="6"/>
      <c r="KYT91" s="6"/>
      <c r="KYU91" s="6"/>
      <c r="KYV91" s="6"/>
      <c r="KYW91" s="6"/>
      <c r="KYX91" s="6"/>
      <c r="KYY91" s="6"/>
      <c r="KYZ91" s="6"/>
      <c r="KZA91" s="6"/>
      <c r="KZB91" s="6"/>
      <c r="KZC91" s="6"/>
      <c r="KZD91" s="6"/>
      <c r="KZE91" s="6"/>
      <c r="KZF91" s="6"/>
      <c r="KZG91" s="6"/>
      <c r="KZH91" s="6"/>
      <c r="KZI91" s="6"/>
      <c r="KZJ91" s="6"/>
      <c r="KZK91" s="6"/>
      <c r="KZL91" s="6"/>
      <c r="KZM91" s="6"/>
      <c r="KZN91" s="6"/>
      <c r="KZO91" s="6"/>
      <c r="KZP91" s="6"/>
      <c r="KZQ91" s="6"/>
      <c r="KZR91" s="6"/>
      <c r="KZS91" s="6"/>
      <c r="KZT91" s="6"/>
      <c r="KZU91" s="6"/>
      <c r="KZV91" s="6"/>
      <c r="KZW91" s="6"/>
      <c r="KZX91" s="6"/>
      <c r="KZY91" s="6"/>
      <c r="KZZ91" s="6"/>
      <c r="LAA91" s="6"/>
      <c r="LAB91" s="6"/>
      <c r="LAC91" s="6"/>
      <c r="LAD91" s="6"/>
      <c r="LAE91" s="6"/>
      <c r="LAF91" s="6"/>
      <c r="LAG91" s="6"/>
      <c r="LAH91" s="6"/>
      <c r="LAI91" s="6"/>
      <c r="LAJ91" s="6"/>
      <c r="LAK91" s="6"/>
      <c r="LAL91" s="6"/>
      <c r="LAM91" s="6"/>
      <c r="LAN91" s="6"/>
      <c r="LAO91" s="6"/>
      <c r="LAP91" s="6"/>
      <c r="LAQ91" s="6"/>
      <c r="LAR91" s="6"/>
      <c r="LAS91" s="6"/>
      <c r="LAT91" s="6"/>
      <c r="LAU91" s="6"/>
      <c r="LAV91" s="6"/>
      <c r="LAW91" s="6"/>
      <c r="LAX91" s="6"/>
      <c r="LAY91" s="6"/>
      <c r="LAZ91" s="6"/>
      <c r="LBA91" s="6"/>
      <c r="LBB91" s="6"/>
      <c r="LBC91" s="6"/>
      <c r="LBD91" s="6"/>
      <c r="LBE91" s="6"/>
      <c r="LBF91" s="6"/>
      <c r="LBG91" s="6"/>
      <c r="LBH91" s="6"/>
      <c r="LBI91" s="6"/>
      <c r="LBJ91" s="6"/>
      <c r="LBK91" s="6"/>
      <c r="LBL91" s="6"/>
      <c r="LBM91" s="6"/>
      <c r="LBN91" s="6"/>
      <c r="LBO91" s="6"/>
      <c r="LBP91" s="6"/>
      <c r="LBQ91" s="6"/>
      <c r="LBR91" s="6"/>
      <c r="LBS91" s="6"/>
      <c r="LBT91" s="6"/>
      <c r="LBU91" s="6"/>
      <c r="LBV91" s="6"/>
      <c r="LBW91" s="6"/>
      <c r="LBX91" s="6"/>
      <c r="LBY91" s="6"/>
      <c r="LBZ91" s="6"/>
      <c r="LCA91" s="6"/>
      <c r="LCB91" s="6"/>
      <c r="LCC91" s="6"/>
      <c r="LCD91" s="6"/>
      <c r="LCE91" s="6"/>
      <c r="LCF91" s="6"/>
      <c r="LCG91" s="6"/>
      <c r="LCH91" s="6"/>
      <c r="LCI91" s="6"/>
      <c r="LCJ91" s="6"/>
      <c r="LCK91" s="6"/>
      <c r="LCL91" s="6"/>
      <c r="LCM91" s="6"/>
      <c r="LCN91" s="6"/>
      <c r="LCO91" s="6"/>
      <c r="LCP91" s="6"/>
      <c r="LCQ91" s="6"/>
      <c r="LCR91" s="6"/>
      <c r="LCS91" s="6"/>
      <c r="LCT91" s="6"/>
      <c r="LCU91" s="6"/>
      <c r="LCV91" s="6"/>
      <c r="LCW91" s="6"/>
      <c r="LCX91" s="6"/>
      <c r="LCY91" s="6"/>
      <c r="LCZ91" s="6"/>
      <c r="LDA91" s="6"/>
      <c r="LDB91" s="6"/>
      <c r="LDC91" s="6"/>
      <c r="LDD91" s="6"/>
      <c r="LDE91" s="6"/>
      <c r="LDF91" s="6"/>
      <c r="LDG91" s="6"/>
      <c r="LDH91" s="6"/>
      <c r="LDI91" s="6"/>
      <c r="LDJ91" s="6"/>
      <c r="LDK91" s="6"/>
      <c r="LDL91" s="6"/>
      <c r="LDM91" s="6"/>
      <c r="LDN91" s="6"/>
      <c r="LDO91" s="6"/>
      <c r="LDP91" s="6"/>
      <c r="LDQ91" s="6"/>
      <c r="LDR91" s="6"/>
      <c r="LDS91" s="6"/>
      <c r="LDT91" s="6"/>
      <c r="LDU91" s="6"/>
      <c r="LDV91" s="6"/>
      <c r="LDW91" s="6"/>
      <c r="LDX91" s="6"/>
      <c r="LDY91" s="6"/>
      <c r="LDZ91" s="6"/>
      <c r="LEA91" s="6"/>
      <c r="LEB91" s="6"/>
      <c r="LEC91" s="6"/>
      <c r="LED91" s="6"/>
      <c r="LEE91" s="6"/>
      <c r="LEF91" s="6"/>
      <c r="LEG91" s="6"/>
      <c r="LEH91" s="6"/>
      <c r="LEI91" s="6"/>
      <c r="LEJ91" s="6"/>
      <c r="LEK91" s="6"/>
      <c r="LEL91" s="6"/>
      <c r="LEM91" s="6"/>
      <c r="LEN91" s="6"/>
      <c r="LEO91" s="6"/>
      <c r="LEP91" s="6"/>
      <c r="LEQ91" s="6"/>
      <c r="LER91" s="6"/>
      <c r="LES91" s="6"/>
      <c r="LET91" s="6"/>
      <c r="LEU91" s="6"/>
      <c r="LEV91" s="6"/>
      <c r="LEW91" s="6"/>
      <c r="LEX91" s="6"/>
      <c r="LEY91" s="6"/>
      <c r="LEZ91" s="6"/>
      <c r="LFA91" s="6"/>
      <c r="LFB91" s="6"/>
      <c r="LFC91" s="6"/>
      <c r="LFD91" s="6"/>
      <c r="LFE91" s="6"/>
      <c r="LFF91" s="6"/>
      <c r="LFG91" s="6"/>
      <c r="LFH91" s="6"/>
      <c r="LFI91" s="6"/>
      <c r="LFJ91" s="6"/>
      <c r="LFK91" s="6"/>
      <c r="LFL91" s="6"/>
      <c r="LFM91" s="6"/>
      <c r="LFN91" s="6"/>
      <c r="LFO91" s="6"/>
      <c r="LFP91" s="6"/>
      <c r="LFQ91" s="6"/>
      <c r="LFR91" s="6"/>
      <c r="LFS91" s="6"/>
      <c r="LFT91" s="6"/>
      <c r="LFU91" s="6"/>
      <c r="LFV91" s="6"/>
      <c r="LFW91" s="6"/>
      <c r="LFX91" s="6"/>
      <c r="LFY91" s="6"/>
      <c r="LFZ91" s="6"/>
      <c r="LGA91" s="6"/>
      <c r="LGB91" s="6"/>
      <c r="LGC91" s="6"/>
      <c r="LGD91" s="6"/>
      <c r="LGE91" s="6"/>
      <c r="LGF91" s="6"/>
      <c r="LGG91" s="6"/>
      <c r="LGH91" s="6"/>
      <c r="LGI91" s="6"/>
      <c r="LGJ91" s="6"/>
      <c r="LGK91" s="6"/>
      <c r="LGL91" s="6"/>
      <c r="LGM91" s="6"/>
      <c r="LGN91" s="6"/>
      <c r="LGO91" s="6"/>
      <c r="LGP91" s="6"/>
      <c r="LGQ91" s="6"/>
      <c r="LGR91" s="6"/>
      <c r="LGS91" s="6"/>
      <c r="LGT91" s="6"/>
      <c r="LGU91" s="6"/>
      <c r="LGV91" s="6"/>
      <c r="LGW91" s="6"/>
      <c r="LGX91" s="6"/>
      <c r="LGY91" s="6"/>
      <c r="LGZ91" s="6"/>
      <c r="LHA91" s="6"/>
      <c r="LHB91" s="6"/>
      <c r="LHC91" s="6"/>
      <c r="LHD91" s="6"/>
      <c r="LHE91" s="6"/>
      <c r="LHF91" s="6"/>
      <c r="LHG91" s="6"/>
      <c r="LHH91" s="6"/>
      <c r="LHI91" s="6"/>
      <c r="LHJ91" s="6"/>
      <c r="LHK91" s="6"/>
      <c r="LHL91" s="6"/>
      <c r="LHM91" s="6"/>
      <c r="LHN91" s="6"/>
      <c r="LHO91" s="6"/>
      <c r="LHP91" s="6"/>
      <c r="LHQ91" s="6"/>
      <c r="LHR91" s="6"/>
      <c r="LHS91" s="6"/>
      <c r="LHT91" s="6"/>
      <c r="LHU91" s="6"/>
      <c r="LHV91" s="6"/>
      <c r="LHW91" s="6"/>
      <c r="LHX91" s="6"/>
      <c r="LHY91" s="6"/>
      <c r="LHZ91" s="6"/>
      <c r="LIA91" s="6"/>
      <c r="LIB91" s="6"/>
      <c r="LIC91" s="6"/>
      <c r="LID91" s="6"/>
      <c r="LIE91" s="6"/>
      <c r="LIF91" s="6"/>
      <c r="LIG91" s="6"/>
      <c r="LIH91" s="6"/>
      <c r="LII91" s="6"/>
      <c r="LIJ91" s="6"/>
      <c r="LIK91" s="6"/>
      <c r="LIL91" s="6"/>
      <c r="LIM91" s="6"/>
      <c r="LIN91" s="6"/>
      <c r="LIO91" s="6"/>
      <c r="LIP91" s="6"/>
      <c r="LIQ91" s="6"/>
      <c r="LIR91" s="6"/>
      <c r="LIS91" s="6"/>
      <c r="LIT91" s="6"/>
      <c r="LIU91" s="6"/>
      <c r="LIV91" s="6"/>
      <c r="LIW91" s="6"/>
      <c r="LIX91" s="6"/>
      <c r="LIY91" s="6"/>
      <c r="LIZ91" s="6"/>
      <c r="LJA91" s="6"/>
      <c r="LJB91" s="6"/>
      <c r="LJC91" s="6"/>
      <c r="LJD91" s="6"/>
      <c r="LJE91" s="6"/>
      <c r="LJF91" s="6"/>
      <c r="LJG91" s="6"/>
      <c r="LJH91" s="6"/>
      <c r="LJI91" s="6"/>
      <c r="LJJ91" s="6"/>
      <c r="LJK91" s="6"/>
      <c r="LJL91" s="6"/>
      <c r="LJM91" s="6"/>
      <c r="LJN91" s="6"/>
      <c r="LJO91" s="6"/>
      <c r="LJP91" s="6"/>
      <c r="LJQ91" s="6"/>
      <c r="LJR91" s="6"/>
      <c r="LJS91" s="6"/>
      <c r="LJT91" s="6"/>
      <c r="LJU91" s="6"/>
      <c r="LJV91" s="6"/>
      <c r="LJW91" s="6"/>
      <c r="LJX91" s="6"/>
      <c r="LJY91" s="6"/>
      <c r="LJZ91" s="6"/>
      <c r="LKA91" s="6"/>
      <c r="LKB91" s="6"/>
      <c r="LKC91" s="6"/>
      <c r="LKD91" s="6"/>
      <c r="LKE91" s="6"/>
      <c r="LKF91" s="6"/>
      <c r="LKG91" s="6"/>
      <c r="LKH91" s="6"/>
      <c r="LKI91" s="6"/>
      <c r="LKJ91" s="6"/>
      <c r="LKK91" s="6"/>
      <c r="LKL91" s="6"/>
      <c r="LKM91" s="6"/>
      <c r="LKN91" s="6"/>
      <c r="LKO91" s="6"/>
      <c r="LKP91" s="6"/>
      <c r="LKQ91" s="6"/>
      <c r="LKR91" s="6"/>
      <c r="LKS91" s="6"/>
      <c r="LKT91" s="6"/>
      <c r="LKU91" s="6"/>
      <c r="LKV91" s="6"/>
      <c r="LKW91" s="6"/>
      <c r="LKX91" s="6"/>
      <c r="LKY91" s="6"/>
      <c r="LKZ91" s="6"/>
      <c r="LLA91" s="6"/>
      <c r="LLB91" s="6"/>
      <c r="LLC91" s="6"/>
      <c r="LLD91" s="6"/>
      <c r="LLE91" s="6"/>
      <c r="LLF91" s="6"/>
      <c r="LLG91" s="6"/>
      <c r="LLH91" s="6"/>
      <c r="LLI91" s="6"/>
      <c r="LLJ91" s="6"/>
      <c r="LLK91" s="6"/>
      <c r="LLL91" s="6"/>
      <c r="LLM91" s="6"/>
      <c r="LLN91" s="6"/>
      <c r="LLO91" s="6"/>
      <c r="LLP91" s="6"/>
      <c r="LLQ91" s="6"/>
      <c r="LLR91" s="6"/>
      <c r="LLS91" s="6"/>
      <c r="LLT91" s="6"/>
      <c r="LLU91" s="6"/>
      <c r="LLV91" s="6"/>
      <c r="LLW91" s="6"/>
      <c r="LLX91" s="6"/>
      <c r="LLY91" s="6"/>
      <c r="LLZ91" s="6"/>
      <c r="LMA91" s="6"/>
      <c r="LMB91" s="6"/>
      <c r="LMC91" s="6"/>
      <c r="LMD91" s="6"/>
      <c r="LME91" s="6"/>
      <c r="LMF91" s="6"/>
      <c r="LMG91" s="6"/>
      <c r="LMH91" s="6"/>
      <c r="LMI91" s="6"/>
      <c r="LMJ91" s="6"/>
      <c r="LMK91" s="6"/>
      <c r="LML91" s="6"/>
      <c r="LMM91" s="6"/>
      <c r="LMN91" s="6"/>
      <c r="LMO91" s="6"/>
      <c r="LMP91" s="6"/>
      <c r="LMQ91" s="6"/>
      <c r="LMR91" s="6"/>
      <c r="LMS91" s="6"/>
      <c r="LMT91" s="6"/>
      <c r="LMU91" s="6"/>
      <c r="LMV91" s="6"/>
      <c r="LMW91" s="6"/>
      <c r="LMX91" s="6"/>
      <c r="LMY91" s="6"/>
      <c r="LMZ91" s="6"/>
      <c r="LNA91" s="6"/>
      <c r="LNB91" s="6"/>
      <c r="LNC91" s="6"/>
      <c r="LND91" s="6"/>
      <c r="LNE91" s="6"/>
      <c r="LNF91" s="6"/>
      <c r="LNG91" s="6"/>
      <c r="LNH91" s="6"/>
      <c r="LNI91" s="6"/>
      <c r="LNJ91" s="6"/>
      <c r="LNK91" s="6"/>
      <c r="LNL91" s="6"/>
      <c r="LNM91" s="6"/>
      <c r="LNN91" s="6"/>
      <c r="LNO91" s="6"/>
      <c r="LNP91" s="6"/>
      <c r="LNQ91" s="6"/>
      <c r="LNR91" s="6"/>
      <c r="LNS91" s="6"/>
      <c r="LNT91" s="6"/>
      <c r="LNU91" s="6"/>
      <c r="LNV91" s="6"/>
      <c r="LNW91" s="6"/>
      <c r="LNX91" s="6"/>
      <c r="LNY91" s="6"/>
      <c r="LNZ91" s="6"/>
      <c r="LOA91" s="6"/>
      <c r="LOB91" s="6"/>
      <c r="LOC91" s="6"/>
      <c r="LOD91" s="6"/>
      <c r="LOE91" s="6"/>
      <c r="LOF91" s="6"/>
      <c r="LOG91" s="6"/>
      <c r="LOH91" s="6"/>
      <c r="LOI91" s="6"/>
      <c r="LOJ91" s="6"/>
      <c r="LOK91" s="6"/>
      <c r="LOL91" s="6"/>
      <c r="LOM91" s="6"/>
      <c r="LON91" s="6"/>
      <c r="LOO91" s="6"/>
      <c r="LOP91" s="6"/>
      <c r="LOQ91" s="6"/>
      <c r="LOR91" s="6"/>
      <c r="LOS91" s="6"/>
      <c r="LOT91" s="6"/>
      <c r="LOU91" s="6"/>
      <c r="LOV91" s="6"/>
      <c r="LOW91" s="6"/>
      <c r="LOX91" s="6"/>
      <c r="LOY91" s="6"/>
      <c r="LOZ91" s="6"/>
      <c r="LPA91" s="6"/>
      <c r="LPB91" s="6"/>
      <c r="LPC91" s="6"/>
      <c r="LPD91" s="6"/>
      <c r="LPE91" s="6"/>
      <c r="LPF91" s="6"/>
      <c r="LPG91" s="6"/>
      <c r="LPH91" s="6"/>
      <c r="LPI91" s="6"/>
      <c r="LPJ91" s="6"/>
      <c r="LPK91" s="6"/>
      <c r="LPL91" s="6"/>
      <c r="LPM91" s="6"/>
      <c r="LPN91" s="6"/>
      <c r="LPO91" s="6"/>
      <c r="LPP91" s="6"/>
      <c r="LPQ91" s="6"/>
      <c r="LPR91" s="6"/>
      <c r="LPS91" s="6"/>
      <c r="LPT91" s="6"/>
      <c r="LPU91" s="6"/>
      <c r="LPV91" s="6"/>
      <c r="LPW91" s="6"/>
      <c r="LPX91" s="6"/>
      <c r="LPY91" s="6"/>
      <c r="LPZ91" s="6"/>
      <c r="LQA91" s="6"/>
      <c r="LQB91" s="6"/>
      <c r="LQC91" s="6"/>
      <c r="LQD91" s="6"/>
      <c r="LQE91" s="6"/>
      <c r="LQF91" s="6"/>
      <c r="LQG91" s="6"/>
      <c r="LQH91" s="6"/>
      <c r="LQI91" s="6"/>
      <c r="LQJ91" s="6"/>
      <c r="LQK91" s="6"/>
      <c r="LQL91" s="6"/>
      <c r="LQM91" s="6"/>
      <c r="LQN91" s="6"/>
      <c r="LQO91" s="6"/>
      <c r="LQP91" s="6"/>
      <c r="LQQ91" s="6"/>
      <c r="LQR91" s="6"/>
      <c r="LQS91" s="6"/>
      <c r="LQT91" s="6"/>
      <c r="LQU91" s="6"/>
      <c r="LQV91" s="6"/>
      <c r="LQW91" s="6"/>
      <c r="LQX91" s="6"/>
      <c r="LQY91" s="6"/>
      <c r="LQZ91" s="6"/>
      <c r="LRA91" s="6"/>
      <c r="LRB91" s="6"/>
      <c r="LRC91" s="6"/>
      <c r="LRD91" s="6"/>
      <c r="LRE91" s="6"/>
      <c r="LRF91" s="6"/>
      <c r="LRG91" s="6"/>
      <c r="LRH91" s="6"/>
      <c r="LRI91" s="6"/>
      <c r="LRJ91" s="6"/>
      <c r="LRK91" s="6"/>
      <c r="LRL91" s="6"/>
      <c r="LRM91" s="6"/>
      <c r="LRN91" s="6"/>
      <c r="LRO91" s="6"/>
      <c r="LRP91" s="6"/>
      <c r="LRQ91" s="6"/>
      <c r="LRR91" s="6"/>
      <c r="LRS91" s="6"/>
      <c r="LRT91" s="6"/>
      <c r="LRU91" s="6"/>
      <c r="LRV91" s="6"/>
      <c r="LRW91" s="6"/>
      <c r="LRX91" s="6"/>
      <c r="LRY91" s="6"/>
      <c r="LRZ91" s="6"/>
      <c r="LSA91" s="6"/>
      <c r="LSB91" s="6"/>
      <c r="LSC91" s="6"/>
      <c r="LSD91" s="6"/>
      <c r="LSE91" s="6"/>
      <c r="LSF91" s="6"/>
      <c r="LSG91" s="6"/>
      <c r="LSH91" s="6"/>
      <c r="LSI91" s="6"/>
      <c r="LSJ91" s="6"/>
      <c r="LSK91" s="6"/>
      <c r="LSL91" s="6"/>
      <c r="LSM91" s="6"/>
      <c r="LSN91" s="6"/>
      <c r="LSO91" s="6"/>
      <c r="LSP91" s="6"/>
      <c r="LSQ91" s="6"/>
      <c r="LSR91" s="6"/>
      <c r="LSS91" s="6"/>
      <c r="LST91" s="6"/>
      <c r="LSU91" s="6"/>
      <c r="LSV91" s="6"/>
      <c r="LSW91" s="6"/>
      <c r="LSX91" s="6"/>
      <c r="LSY91" s="6"/>
      <c r="LSZ91" s="6"/>
      <c r="LTA91" s="6"/>
      <c r="LTB91" s="6"/>
      <c r="LTC91" s="6"/>
      <c r="LTD91" s="6"/>
      <c r="LTE91" s="6"/>
      <c r="LTF91" s="6"/>
      <c r="LTG91" s="6"/>
      <c r="LTH91" s="6"/>
      <c r="LTI91" s="6"/>
      <c r="LTJ91" s="6"/>
      <c r="LTK91" s="6"/>
      <c r="LTL91" s="6"/>
      <c r="LTM91" s="6"/>
      <c r="LTN91" s="6"/>
      <c r="LTO91" s="6"/>
      <c r="LTP91" s="6"/>
      <c r="LTQ91" s="6"/>
      <c r="LTR91" s="6"/>
      <c r="LTS91" s="6"/>
      <c r="LTT91" s="6"/>
      <c r="LTU91" s="6"/>
      <c r="LTV91" s="6"/>
      <c r="LTW91" s="6"/>
      <c r="LTX91" s="6"/>
      <c r="LTY91" s="6"/>
      <c r="LTZ91" s="6"/>
      <c r="LUA91" s="6"/>
      <c r="LUB91" s="6"/>
      <c r="LUC91" s="6"/>
      <c r="LUD91" s="6"/>
      <c r="LUE91" s="6"/>
      <c r="LUF91" s="6"/>
      <c r="LUG91" s="6"/>
      <c r="LUH91" s="6"/>
      <c r="LUI91" s="6"/>
      <c r="LUJ91" s="6"/>
      <c r="LUK91" s="6"/>
      <c r="LUL91" s="6"/>
      <c r="LUM91" s="6"/>
      <c r="LUN91" s="6"/>
      <c r="LUO91" s="6"/>
      <c r="LUP91" s="6"/>
      <c r="LUQ91" s="6"/>
      <c r="LUR91" s="6"/>
      <c r="LUS91" s="6"/>
      <c r="LUT91" s="6"/>
      <c r="LUU91" s="6"/>
      <c r="LUV91" s="6"/>
      <c r="LUW91" s="6"/>
      <c r="LUX91" s="6"/>
      <c r="LUY91" s="6"/>
      <c r="LUZ91" s="6"/>
      <c r="LVA91" s="6"/>
      <c r="LVB91" s="6"/>
      <c r="LVC91" s="6"/>
      <c r="LVD91" s="6"/>
      <c r="LVE91" s="6"/>
      <c r="LVF91" s="6"/>
      <c r="LVG91" s="6"/>
      <c r="LVH91" s="6"/>
      <c r="LVI91" s="6"/>
      <c r="LVJ91" s="6"/>
      <c r="LVK91" s="6"/>
      <c r="LVL91" s="6"/>
      <c r="LVM91" s="6"/>
      <c r="LVN91" s="6"/>
      <c r="LVO91" s="6"/>
      <c r="LVP91" s="6"/>
      <c r="LVQ91" s="6"/>
      <c r="LVR91" s="6"/>
      <c r="LVS91" s="6"/>
      <c r="LVT91" s="6"/>
      <c r="LVU91" s="6"/>
      <c r="LVV91" s="6"/>
      <c r="LVW91" s="6"/>
      <c r="LVX91" s="6"/>
      <c r="LVY91" s="6"/>
      <c r="LVZ91" s="6"/>
      <c r="LWA91" s="6"/>
      <c r="LWB91" s="6"/>
      <c r="LWC91" s="6"/>
      <c r="LWD91" s="6"/>
      <c r="LWE91" s="6"/>
      <c r="LWF91" s="6"/>
      <c r="LWG91" s="6"/>
      <c r="LWH91" s="6"/>
      <c r="LWI91" s="6"/>
      <c r="LWJ91" s="6"/>
      <c r="LWK91" s="6"/>
      <c r="LWL91" s="6"/>
      <c r="LWM91" s="6"/>
      <c r="LWN91" s="6"/>
      <c r="LWO91" s="6"/>
      <c r="LWP91" s="6"/>
      <c r="LWQ91" s="6"/>
      <c r="LWR91" s="6"/>
      <c r="LWS91" s="6"/>
      <c r="LWT91" s="6"/>
      <c r="LWU91" s="6"/>
      <c r="LWV91" s="6"/>
      <c r="LWW91" s="6"/>
      <c r="LWX91" s="6"/>
      <c r="LWY91" s="6"/>
      <c r="LWZ91" s="6"/>
      <c r="LXA91" s="6"/>
      <c r="LXB91" s="6"/>
      <c r="LXC91" s="6"/>
      <c r="LXD91" s="6"/>
      <c r="LXE91" s="6"/>
      <c r="LXF91" s="6"/>
      <c r="LXG91" s="6"/>
      <c r="LXH91" s="6"/>
      <c r="LXI91" s="6"/>
      <c r="LXJ91" s="6"/>
      <c r="LXK91" s="6"/>
      <c r="LXL91" s="6"/>
      <c r="LXM91" s="6"/>
      <c r="LXN91" s="6"/>
      <c r="LXO91" s="6"/>
      <c r="LXP91" s="6"/>
      <c r="LXQ91" s="6"/>
      <c r="LXR91" s="6"/>
      <c r="LXS91" s="6"/>
      <c r="LXT91" s="6"/>
      <c r="LXU91" s="6"/>
      <c r="LXV91" s="6"/>
      <c r="LXW91" s="6"/>
      <c r="LXX91" s="6"/>
      <c r="LXY91" s="6"/>
      <c r="LXZ91" s="6"/>
      <c r="LYA91" s="6"/>
      <c r="LYB91" s="6"/>
      <c r="LYC91" s="6"/>
      <c r="LYD91" s="6"/>
      <c r="LYE91" s="6"/>
      <c r="LYF91" s="6"/>
      <c r="LYG91" s="6"/>
      <c r="LYH91" s="6"/>
      <c r="LYI91" s="6"/>
      <c r="LYJ91" s="6"/>
      <c r="LYK91" s="6"/>
      <c r="LYL91" s="6"/>
      <c r="LYM91" s="6"/>
      <c r="LYN91" s="6"/>
      <c r="LYO91" s="6"/>
      <c r="LYP91" s="6"/>
      <c r="LYQ91" s="6"/>
      <c r="LYR91" s="6"/>
      <c r="LYS91" s="6"/>
      <c r="LYT91" s="6"/>
      <c r="LYU91" s="6"/>
      <c r="LYV91" s="6"/>
      <c r="LYW91" s="6"/>
      <c r="LYX91" s="6"/>
      <c r="LYY91" s="6"/>
      <c r="LYZ91" s="6"/>
      <c r="LZA91" s="6"/>
      <c r="LZB91" s="6"/>
      <c r="LZC91" s="6"/>
      <c r="LZD91" s="6"/>
      <c r="LZE91" s="6"/>
      <c r="LZF91" s="6"/>
      <c r="LZG91" s="6"/>
      <c r="LZH91" s="6"/>
      <c r="LZI91" s="6"/>
      <c r="LZJ91" s="6"/>
      <c r="LZK91" s="6"/>
      <c r="LZL91" s="6"/>
      <c r="LZM91" s="6"/>
      <c r="LZN91" s="6"/>
      <c r="LZO91" s="6"/>
      <c r="LZP91" s="6"/>
      <c r="LZQ91" s="6"/>
      <c r="LZR91" s="6"/>
      <c r="LZS91" s="6"/>
      <c r="LZT91" s="6"/>
      <c r="LZU91" s="6"/>
      <c r="LZV91" s="6"/>
      <c r="LZW91" s="6"/>
      <c r="LZX91" s="6"/>
      <c r="LZY91" s="6"/>
      <c r="LZZ91" s="6"/>
      <c r="MAA91" s="6"/>
      <c r="MAB91" s="6"/>
      <c r="MAC91" s="6"/>
      <c r="MAD91" s="6"/>
      <c r="MAE91" s="6"/>
      <c r="MAF91" s="6"/>
      <c r="MAG91" s="6"/>
      <c r="MAH91" s="6"/>
      <c r="MAI91" s="6"/>
      <c r="MAJ91" s="6"/>
      <c r="MAK91" s="6"/>
      <c r="MAL91" s="6"/>
      <c r="MAM91" s="6"/>
      <c r="MAN91" s="6"/>
      <c r="MAO91" s="6"/>
      <c r="MAP91" s="6"/>
      <c r="MAQ91" s="6"/>
      <c r="MAR91" s="6"/>
      <c r="MAS91" s="6"/>
      <c r="MAT91" s="6"/>
      <c r="MAU91" s="6"/>
      <c r="MAV91" s="6"/>
      <c r="MAW91" s="6"/>
      <c r="MAX91" s="6"/>
      <c r="MAY91" s="6"/>
      <c r="MAZ91" s="6"/>
      <c r="MBA91" s="6"/>
      <c r="MBB91" s="6"/>
      <c r="MBC91" s="6"/>
      <c r="MBD91" s="6"/>
      <c r="MBE91" s="6"/>
      <c r="MBF91" s="6"/>
      <c r="MBG91" s="6"/>
      <c r="MBH91" s="6"/>
      <c r="MBI91" s="6"/>
      <c r="MBJ91" s="6"/>
      <c r="MBK91" s="6"/>
      <c r="MBL91" s="6"/>
      <c r="MBM91" s="6"/>
      <c r="MBN91" s="6"/>
      <c r="MBO91" s="6"/>
      <c r="MBP91" s="6"/>
      <c r="MBQ91" s="6"/>
      <c r="MBR91" s="6"/>
      <c r="MBS91" s="6"/>
      <c r="MBT91" s="6"/>
      <c r="MBU91" s="6"/>
      <c r="MBV91" s="6"/>
      <c r="MBW91" s="6"/>
      <c r="MBX91" s="6"/>
      <c r="MBY91" s="6"/>
      <c r="MBZ91" s="6"/>
      <c r="MCA91" s="6"/>
      <c r="MCB91" s="6"/>
      <c r="MCC91" s="6"/>
      <c r="MCD91" s="6"/>
      <c r="MCE91" s="6"/>
      <c r="MCF91" s="6"/>
      <c r="MCG91" s="6"/>
      <c r="MCH91" s="6"/>
      <c r="MCI91" s="6"/>
      <c r="MCJ91" s="6"/>
      <c r="MCK91" s="6"/>
      <c r="MCL91" s="6"/>
      <c r="MCM91" s="6"/>
      <c r="MCN91" s="6"/>
      <c r="MCO91" s="6"/>
      <c r="MCP91" s="6"/>
      <c r="MCQ91" s="6"/>
      <c r="MCR91" s="6"/>
      <c r="MCS91" s="6"/>
      <c r="MCT91" s="6"/>
      <c r="MCU91" s="6"/>
      <c r="MCV91" s="6"/>
      <c r="MCW91" s="6"/>
      <c r="MCX91" s="6"/>
      <c r="MCY91" s="6"/>
      <c r="MCZ91" s="6"/>
      <c r="MDA91" s="6"/>
      <c r="MDB91" s="6"/>
      <c r="MDC91" s="6"/>
      <c r="MDD91" s="6"/>
      <c r="MDE91" s="6"/>
      <c r="MDF91" s="6"/>
      <c r="MDG91" s="6"/>
      <c r="MDH91" s="6"/>
      <c r="MDI91" s="6"/>
      <c r="MDJ91" s="6"/>
      <c r="MDK91" s="6"/>
      <c r="MDL91" s="6"/>
      <c r="MDM91" s="6"/>
      <c r="MDN91" s="6"/>
      <c r="MDO91" s="6"/>
      <c r="MDP91" s="6"/>
      <c r="MDQ91" s="6"/>
      <c r="MDR91" s="6"/>
      <c r="MDS91" s="6"/>
      <c r="MDT91" s="6"/>
      <c r="MDU91" s="6"/>
      <c r="MDV91" s="6"/>
      <c r="MDW91" s="6"/>
      <c r="MDX91" s="6"/>
      <c r="MDY91" s="6"/>
      <c r="MDZ91" s="6"/>
      <c r="MEA91" s="6"/>
      <c r="MEB91" s="6"/>
      <c r="MEC91" s="6"/>
      <c r="MED91" s="6"/>
      <c r="MEE91" s="6"/>
      <c r="MEF91" s="6"/>
      <c r="MEG91" s="6"/>
      <c r="MEH91" s="6"/>
      <c r="MEI91" s="6"/>
      <c r="MEJ91" s="6"/>
      <c r="MEK91" s="6"/>
      <c r="MEL91" s="6"/>
      <c r="MEM91" s="6"/>
      <c r="MEN91" s="6"/>
      <c r="MEO91" s="6"/>
      <c r="MEP91" s="6"/>
      <c r="MEQ91" s="6"/>
      <c r="MER91" s="6"/>
      <c r="MES91" s="6"/>
      <c r="MET91" s="6"/>
      <c r="MEU91" s="6"/>
      <c r="MEV91" s="6"/>
      <c r="MEW91" s="6"/>
      <c r="MEX91" s="6"/>
      <c r="MEY91" s="6"/>
      <c r="MEZ91" s="6"/>
      <c r="MFA91" s="6"/>
      <c r="MFB91" s="6"/>
      <c r="MFC91" s="6"/>
      <c r="MFD91" s="6"/>
      <c r="MFE91" s="6"/>
      <c r="MFF91" s="6"/>
      <c r="MFG91" s="6"/>
      <c r="MFH91" s="6"/>
      <c r="MFI91" s="6"/>
      <c r="MFJ91" s="6"/>
      <c r="MFK91" s="6"/>
      <c r="MFL91" s="6"/>
      <c r="MFM91" s="6"/>
      <c r="MFN91" s="6"/>
      <c r="MFO91" s="6"/>
      <c r="MFP91" s="6"/>
      <c r="MFQ91" s="6"/>
      <c r="MFR91" s="6"/>
      <c r="MFS91" s="6"/>
      <c r="MFT91" s="6"/>
      <c r="MFU91" s="6"/>
      <c r="MFV91" s="6"/>
      <c r="MFW91" s="6"/>
      <c r="MFX91" s="6"/>
      <c r="MFY91" s="6"/>
      <c r="MFZ91" s="6"/>
      <c r="MGA91" s="6"/>
      <c r="MGB91" s="6"/>
      <c r="MGC91" s="6"/>
      <c r="MGD91" s="6"/>
      <c r="MGE91" s="6"/>
      <c r="MGF91" s="6"/>
      <c r="MGG91" s="6"/>
      <c r="MGH91" s="6"/>
      <c r="MGI91" s="6"/>
      <c r="MGJ91" s="6"/>
      <c r="MGK91" s="6"/>
      <c r="MGL91" s="6"/>
      <c r="MGM91" s="6"/>
      <c r="MGN91" s="6"/>
      <c r="MGO91" s="6"/>
      <c r="MGP91" s="6"/>
      <c r="MGQ91" s="6"/>
      <c r="MGR91" s="6"/>
      <c r="MGS91" s="6"/>
      <c r="MGT91" s="6"/>
      <c r="MGU91" s="6"/>
      <c r="MGV91" s="6"/>
      <c r="MGW91" s="6"/>
      <c r="MGX91" s="6"/>
      <c r="MGY91" s="6"/>
      <c r="MGZ91" s="6"/>
      <c r="MHA91" s="6"/>
      <c r="MHB91" s="6"/>
      <c r="MHC91" s="6"/>
      <c r="MHD91" s="6"/>
      <c r="MHE91" s="6"/>
      <c r="MHF91" s="6"/>
      <c r="MHG91" s="6"/>
      <c r="MHH91" s="6"/>
      <c r="MHI91" s="6"/>
      <c r="MHJ91" s="6"/>
      <c r="MHK91" s="6"/>
      <c r="MHL91" s="6"/>
      <c r="MHM91" s="6"/>
      <c r="MHN91" s="6"/>
      <c r="MHO91" s="6"/>
      <c r="MHP91" s="6"/>
      <c r="MHQ91" s="6"/>
      <c r="MHR91" s="6"/>
      <c r="MHS91" s="6"/>
      <c r="MHT91" s="6"/>
      <c r="MHU91" s="6"/>
      <c r="MHV91" s="6"/>
      <c r="MHW91" s="6"/>
      <c r="MHX91" s="6"/>
      <c r="MHY91" s="6"/>
      <c r="MHZ91" s="6"/>
      <c r="MIA91" s="6"/>
      <c r="MIB91" s="6"/>
      <c r="MIC91" s="6"/>
      <c r="MID91" s="6"/>
      <c r="MIE91" s="6"/>
      <c r="MIF91" s="6"/>
      <c r="MIG91" s="6"/>
      <c r="MIH91" s="6"/>
      <c r="MII91" s="6"/>
      <c r="MIJ91" s="6"/>
      <c r="MIK91" s="6"/>
      <c r="MIL91" s="6"/>
      <c r="MIM91" s="6"/>
      <c r="MIN91" s="6"/>
      <c r="MIO91" s="6"/>
      <c r="MIP91" s="6"/>
      <c r="MIQ91" s="6"/>
      <c r="MIR91" s="6"/>
      <c r="MIS91" s="6"/>
      <c r="MIT91" s="6"/>
      <c r="MIU91" s="6"/>
      <c r="MIV91" s="6"/>
      <c r="MIW91" s="6"/>
      <c r="MIX91" s="6"/>
      <c r="MIY91" s="6"/>
      <c r="MIZ91" s="6"/>
      <c r="MJA91" s="6"/>
      <c r="MJB91" s="6"/>
      <c r="MJC91" s="6"/>
      <c r="MJD91" s="6"/>
      <c r="MJE91" s="6"/>
      <c r="MJF91" s="6"/>
      <c r="MJG91" s="6"/>
      <c r="MJH91" s="6"/>
      <c r="MJI91" s="6"/>
      <c r="MJJ91" s="6"/>
      <c r="MJK91" s="6"/>
      <c r="MJL91" s="6"/>
      <c r="MJM91" s="6"/>
      <c r="MJN91" s="6"/>
      <c r="MJO91" s="6"/>
      <c r="MJP91" s="6"/>
      <c r="MJQ91" s="6"/>
      <c r="MJR91" s="6"/>
      <c r="MJS91" s="6"/>
      <c r="MJT91" s="6"/>
      <c r="MJU91" s="6"/>
      <c r="MJV91" s="6"/>
      <c r="MJW91" s="6"/>
      <c r="MJX91" s="6"/>
      <c r="MJY91" s="6"/>
      <c r="MJZ91" s="6"/>
      <c r="MKA91" s="6"/>
      <c r="MKB91" s="6"/>
      <c r="MKC91" s="6"/>
      <c r="MKD91" s="6"/>
      <c r="MKE91" s="6"/>
      <c r="MKF91" s="6"/>
      <c r="MKG91" s="6"/>
      <c r="MKH91" s="6"/>
      <c r="MKI91" s="6"/>
      <c r="MKJ91" s="6"/>
      <c r="MKK91" s="6"/>
      <c r="MKL91" s="6"/>
      <c r="MKM91" s="6"/>
      <c r="MKN91" s="6"/>
      <c r="MKO91" s="6"/>
      <c r="MKP91" s="6"/>
      <c r="MKQ91" s="6"/>
      <c r="MKR91" s="6"/>
      <c r="MKS91" s="6"/>
      <c r="MKT91" s="6"/>
      <c r="MKU91" s="6"/>
      <c r="MKV91" s="6"/>
      <c r="MKW91" s="6"/>
      <c r="MKX91" s="6"/>
      <c r="MKY91" s="6"/>
      <c r="MKZ91" s="6"/>
      <c r="MLA91" s="6"/>
      <c r="MLB91" s="6"/>
      <c r="MLC91" s="6"/>
      <c r="MLD91" s="6"/>
      <c r="MLE91" s="6"/>
      <c r="MLF91" s="6"/>
      <c r="MLG91" s="6"/>
      <c r="MLH91" s="6"/>
      <c r="MLI91" s="6"/>
      <c r="MLJ91" s="6"/>
      <c r="MLK91" s="6"/>
      <c r="MLL91" s="6"/>
      <c r="MLM91" s="6"/>
      <c r="MLN91" s="6"/>
      <c r="MLO91" s="6"/>
      <c r="MLP91" s="6"/>
      <c r="MLQ91" s="6"/>
      <c r="MLR91" s="6"/>
      <c r="MLS91" s="6"/>
      <c r="MLT91" s="6"/>
      <c r="MLU91" s="6"/>
      <c r="MLV91" s="6"/>
      <c r="MLW91" s="6"/>
      <c r="MLX91" s="6"/>
      <c r="MLY91" s="6"/>
      <c r="MLZ91" s="6"/>
      <c r="MMA91" s="6"/>
      <c r="MMB91" s="6"/>
      <c r="MMC91" s="6"/>
      <c r="MMD91" s="6"/>
      <c r="MME91" s="6"/>
      <c r="MMF91" s="6"/>
      <c r="MMG91" s="6"/>
      <c r="MMH91" s="6"/>
      <c r="MMI91" s="6"/>
      <c r="MMJ91" s="6"/>
      <c r="MMK91" s="6"/>
      <c r="MML91" s="6"/>
      <c r="MMM91" s="6"/>
      <c r="MMN91" s="6"/>
      <c r="MMO91" s="6"/>
      <c r="MMP91" s="6"/>
      <c r="MMQ91" s="6"/>
      <c r="MMR91" s="6"/>
      <c r="MMS91" s="6"/>
      <c r="MMT91" s="6"/>
      <c r="MMU91" s="6"/>
      <c r="MMV91" s="6"/>
      <c r="MMW91" s="6"/>
      <c r="MMX91" s="6"/>
      <c r="MMY91" s="6"/>
      <c r="MMZ91" s="6"/>
      <c r="MNA91" s="6"/>
      <c r="MNB91" s="6"/>
      <c r="MNC91" s="6"/>
      <c r="MND91" s="6"/>
      <c r="MNE91" s="6"/>
      <c r="MNF91" s="6"/>
      <c r="MNG91" s="6"/>
      <c r="MNH91" s="6"/>
      <c r="MNI91" s="6"/>
      <c r="MNJ91" s="6"/>
      <c r="MNK91" s="6"/>
      <c r="MNL91" s="6"/>
      <c r="MNM91" s="6"/>
      <c r="MNN91" s="6"/>
      <c r="MNO91" s="6"/>
      <c r="MNP91" s="6"/>
      <c r="MNQ91" s="6"/>
      <c r="MNR91" s="6"/>
      <c r="MNS91" s="6"/>
      <c r="MNT91" s="6"/>
      <c r="MNU91" s="6"/>
      <c r="MNV91" s="6"/>
      <c r="MNW91" s="6"/>
      <c r="MNX91" s="6"/>
      <c r="MNY91" s="6"/>
      <c r="MNZ91" s="6"/>
      <c r="MOA91" s="6"/>
      <c r="MOB91" s="6"/>
      <c r="MOC91" s="6"/>
      <c r="MOD91" s="6"/>
      <c r="MOE91" s="6"/>
      <c r="MOF91" s="6"/>
      <c r="MOG91" s="6"/>
      <c r="MOH91" s="6"/>
      <c r="MOI91" s="6"/>
      <c r="MOJ91" s="6"/>
      <c r="MOK91" s="6"/>
      <c r="MOL91" s="6"/>
      <c r="MOM91" s="6"/>
      <c r="MON91" s="6"/>
      <c r="MOO91" s="6"/>
      <c r="MOP91" s="6"/>
      <c r="MOQ91" s="6"/>
      <c r="MOR91" s="6"/>
      <c r="MOS91" s="6"/>
      <c r="MOT91" s="6"/>
      <c r="MOU91" s="6"/>
      <c r="MOV91" s="6"/>
      <c r="MOW91" s="6"/>
      <c r="MOX91" s="6"/>
      <c r="MOY91" s="6"/>
      <c r="MOZ91" s="6"/>
      <c r="MPA91" s="6"/>
      <c r="MPB91" s="6"/>
      <c r="MPC91" s="6"/>
      <c r="MPD91" s="6"/>
      <c r="MPE91" s="6"/>
      <c r="MPF91" s="6"/>
      <c r="MPG91" s="6"/>
      <c r="MPH91" s="6"/>
      <c r="MPI91" s="6"/>
      <c r="MPJ91" s="6"/>
      <c r="MPK91" s="6"/>
      <c r="MPL91" s="6"/>
      <c r="MPM91" s="6"/>
      <c r="MPN91" s="6"/>
      <c r="MPO91" s="6"/>
      <c r="MPP91" s="6"/>
      <c r="MPQ91" s="6"/>
      <c r="MPR91" s="6"/>
      <c r="MPS91" s="6"/>
      <c r="MPT91" s="6"/>
      <c r="MPU91" s="6"/>
      <c r="MPV91" s="6"/>
      <c r="MPW91" s="6"/>
      <c r="MPX91" s="6"/>
      <c r="MPY91" s="6"/>
      <c r="MPZ91" s="6"/>
      <c r="MQA91" s="6"/>
      <c r="MQB91" s="6"/>
      <c r="MQC91" s="6"/>
      <c r="MQD91" s="6"/>
      <c r="MQE91" s="6"/>
      <c r="MQF91" s="6"/>
      <c r="MQG91" s="6"/>
      <c r="MQH91" s="6"/>
      <c r="MQI91" s="6"/>
      <c r="MQJ91" s="6"/>
      <c r="MQK91" s="6"/>
      <c r="MQL91" s="6"/>
      <c r="MQM91" s="6"/>
      <c r="MQN91" s="6"/>
      <c r="MQO91" s="6"/>
      <c r="MQP91" s="6"/>
      <c r="MQQ91" s="6"/>
      <c r="MQR91" s="6"/>
      <c r="MQS91" s="6"/>
      <c r="MQT91" s="6"/>
      <c r="MQU91" s="6"/>
      <c r="MQV91" s="6"/>
      <c r="MQW91" s="6"/>
      <c r="MQX91" s="6"/>
      <c r="MQY91" s="6"/>
      <c r="MQZ91" s="6"/>
      <c r="MRA91" s="6"/>
      <c r="MRB91" s="6"/>
      <c r="MRC91" s="6"/>
      <c r="MRD91" s="6"/>
      <c r="MRE91" s="6"/>
      <c r="MRF91" s="6"/>
      <c r="MRG91" s="6"/>
      <c r="MRH91" s="6"/>
      <c r="MRI91" s="6"/>
      <c r="MRJ91" s="6"/>
      <c r="MRK91" s="6"/>
      <c r="MRL91" s="6"/>
      <c r="MRM91" s="6"/>
      <c r="MRN91" s="6"/>
      <c r="MRO91" s="6"/>
      <c r="MRP91" s="6"/>
      <c r="MRQ91" s="6"/>
      <c r="MRR91" s="6"/>
      <c r="MRS91" s="6"/>
      <c r="MRT91" s="6"/>
      <c r="MRU91" s="6"/>
      <c r="MRV91" s="6"/>
      <c r="MRW91" s="6"/>
      <c r="MRX91" s="6"/>
      <c r="MRY91" s="6"/>
      <c r="MRZ91" s="6"/>
      <c r="MSA91" s="6"/>
      <c r="MSB91" s="6"/>
      <c r="MSC91" s="6"/>
      <c r="MSD91" s="6"/>
      <c r="MSE91" s="6"/>
      <c r="MSF91" s="6"/>
      <c r="MSG91" s="6"/>
      <c r="MSH91" s="6"/>
      <c r="MSI91" s="6"/>
      <c r="MSJ91" s="6"/>
      <c r="MSK91" s="6"/>
      <c r="MSL91" s="6"/>
      <c r="MSM91" s="6"/>
      <c r="MSN91" s="6"/>
      <c r="MSO91" s="6"/>
      <c r="MSP91" s="6"/>
      <c r="MSQ91" s="6"/>
      <c r="MSR91" s="6"/>
      <c r="MSS91" s="6"/>
      <c r="MST91" s="6"/>
      <c r="MSU91" s="6"/>
      <c r="MSV91" s="6"/>
      <c r="MSW91" s="6"/>
      <c r="MSX91" s="6"/>
      <c r="MSY91" s="6"/>
      <c r="MSZ91" s="6"/>
      <c r="MTA91" s="6"/>
      <c r="MTB91" s="6"/>
      <c r="MTC91" s="6"/>
      <c r="MTD91" s="6"/>
      <c r="MTE91" s="6"/>
      <c r="MTF91" s="6"/>
      <c r="MTG91" s="6"/>
      <c r="MTH91" s="6"/>
      <c r="MTI91" s="6"/>
      <c r="MTJ91" s="6"/>
      <c r="MTK91" s="6"/>
      <c r="MTL91" s="6"/>
      <c r="MTM91" s="6"/>
      <c r="MTN91" s="6"/>
      <c r="MTO91" s="6"/>
      <c r="MTP91" s="6"/>
      <c r="MTQ91" s="6"/>
      <c r="MTR91" s="6"/>
      <c r="MTS91" s="6"/>
      <c r="MTT91" s="6"/>
      <c r="MTU91" s="6"/>
      <c r="MTV91" s="6"/>
      <c r="MTW91" s="6"/>
      <c r="MTX91" s="6"/>
      <c r="MTY91" s="6"/>
      <c r="MTZ91" s="6"/>
      <c r="MUA91" s="6"/>
      <c r="MUB91" s="6"/>
      <c r="MUC91" s="6"/>
      <c r="MUD91" s="6"/>
      <c r="MUE91" s="6"/>
      <c r="MUF91" s="6"/>
      <c r="MUG91" s="6"/>
      <c r="MUH91" s="6"/>
      <c r="MUI91" s="6"/>
      <c r="MUJ91" s="6"/>
      <c r="MUK91" s="6"/>
      <c r="MUL91" s="6"/>
      <c r="MUM91" s="6"/>
      <c r="MUN91" s="6"/>
      <c r="MUO91" s="6"/>
      <c r="MUP91" s="6"/>
      <c r="MUQ91" s="6"/>
      <c r="MUR91" s="6"/>
      <c r="MUS91" s="6"/>
      <c r="MUT91" s="6"/>
      <c r="MUU91" s="6"/>
      <c r="MUV91" s="6"/>
      <c r="MUW91" s="6"/>
      <c r="MUX91" s="6"/>
      <c r="MUY91" s="6"/>
      <c r="MUZ91" s="6"/>
      <c r="MVA91" s="6"/>
      <c r="MVB91" s="6"/>
      <c r="MVC91" s="6"/>
      <c r="MVD91" s="6"/>
      <c r="MVE91" s="6"/>
      <c r="MVF91" s="6"/>
      <c r="MVG91" s="6"/>
      <c r="MVH91" s="6"/>
      <c r="MVI91" s="6"/>
      <c r="MVJ91" s="6"/>
      <c r="MVK91" s="6"/>
      <c r="MVL91" s="6"/>
      <c r="MVM91" s="6"/>
      <c r="MVN91" s="6"/>
      <c r="MVO91" s="6"/>
      <c r="MVP91" s="6"/>
      <c r="MVQ91" s="6"/>
      <c r="MVR91" s="6"/>
      <c r="MVS91" s="6"/>
      <c r="MVT91" s="6"/>
      <c r="MVU91" s="6"/>
      <c r="MVV91" s="6"/>
      <c r="MVW91" s="6"/>
      <c r="MVX91" s="6"/>
      <c r="MVY91" s="6"/>
      <c r="MVZ91" s="6"/>
      <c r="MWA91" s="6"/>
      <c r="MWB91" s="6"/>
      <c r="MWC91" s="6"/>
      <c r="MWD91" s="6"/>
      <c r="MWE91" s="6"/>
      <c r="MWF91" s="6"/>
      <c r="MWG91" s="6"/>
      <c r="MWH91" s="6"/>
      <c r="MWI91" s="6"/>
      <c r="MWJ91" s="6"/>
      <c r="MWK91" s="6"/>
      <c r="MWL91" s="6"/>
      <c r="MWM91" s="6"/>
      <c r="MWN91" s="6"/>
      <c r="MWO91" s="6"/>
      <c r="MWP91" s="6"/>
      <c r="MWQ91" s="6"/>
      <c r="MWR91" s="6"/>
      <c r="MWS91" s="6"/>
      <c r="MWT91" s="6"/>
      <c r="MWU91" s="6"/>
      <c r="MWV91" s="6"/>
      <c r="MWW91" s="6"/>
      <c r="MWX91" s="6"/>
      <c r="MWY91" s="6"/>
      <c r="MWZ91" s="6"/>
      <c r="MXA91" s="6"/>
      <c r="MXB91" s="6"/>
      <c r="MXC91" s="6"/>
      <c r="MXD91" s="6"/>
      <c r="MXE91" s="6"/>
      <c r="MXF91" s="6"/>
      <c r="MXG91" s="6"/>
      <c r="MXH91" s="6"/>
      <c r="MXI91" s="6"/>
      <c r="MXJ91" s="6"/>
      <c r="MXK91" s="6"/>
      <c r="MXL91" s="6"/>
      <c r="MXM91" s="6"/>
      <c r="MXN91" s="6"/>
      <c r="MXO91" s="6"/>
      <c r="MXP91" s="6"/>
      <c r="MXQ91" s="6"/>
      <c r="MXR91" s="6"/>
      <c r="MXS91" s="6"/>
      <c r="MXT91" s="6"/>
      <c r="MXU91" s="6"/>
      <c r="MXV91" s="6"/>
      <c r="MXW91" s="6"/>
      <c r="MXX91" s="6"/>
      <c r="MXY91" s="6"/>
      <c r="MXZ91" s="6"/>
      <c r="MYA91" s="6"/>
      <c r="MYB91" s="6"/>
      <c r="MYC91" s="6"/>
      <c r="MYD91" s="6"/>
      <c r="MYE91" s="6"/>
      <c r="MYF91" s="6"/>
      <c r="MYG91" s="6"/>
      <c r="MYH91" s="6"/>
      <c r="MYI91" s="6"/>
      <c r="MYJ91" s="6"/>
      <c r="MYK91" s="6"/>
      <c r="MYL91" s="6"/>
      <c r="MYM91" s="6"/>
      <c r="MYN91" s="6"/>
      <c r="MYO91" s="6"/>
      <c r="MYP91" s="6"/>
      <c r="MYQ91" s="6"/>
      <c r="MYR91" s="6"/>
      <c r="MYS91" s="6"/>
      <c r="MYT91" s="6"/>
      <c r="MYU91" s="6"/>
      <c r="MYV91" s="6"/>
      <c r="MYW91" s="6"/>
      <c r="MYX91" s="6"/>
      <c r="MYY91" s="6"/>
      <c r="MYZ91" s="6"/>
      <c r="MZA91" s="6"/>
      <c r="MZB91" s="6"/>
      <c r="MZC91" s="6"/>
      <c r="MZD91" s="6"/>
      <c r="MZE91" s="6"/>
      <c r="MZF91" s="6"/>
      <c r="MZG91" s="6"/>
      <c r="MZH91" s="6"/>
      <c r="MZI91" s="6"/>
      <c r="MZJ91" s="6"/>
      <c r="MZK91" s="6"/>
      <c r="MZL91" s="6"/>
      <c r="MZM91" s="6"/>
      <c r="MZN91" s="6"/>
      <c r="MZO91" s="6"/>
      <c r="MZP91" s="6"/>
      <c r="MZQ91" s="6"/>
      <c r="MZR91" s="6"/>
      <c r="MZS91" s="6"/>
      <c r="MZT91" s="6"/>
      <c r="MZU91" s="6"/>
      <c r="MZV91" s="6"/>
      <c r="MZW91" s="6"/>
      <c r="MZX91" s="6"/>
      <c r="MZY91" s="6"/>
      <c r="MZZ91" s="6"/>
      <c r="NAA91" s="6"/>
      <c r="NAB91" s="6"/>
      <c r="NAC91" s="6"/>
      <c r="NAD91" s="6"/>
      <c r="NAE91" s="6"/>
      <c r="NAF91" s="6"/>
      <c r="NAG91" s="6"/>
      <c r="NAH91" s="6"/>
      <c r="NAI91" s="6"/>
      <c r="NAJ91" s="6"/>
      <c r="NAK91" s="6"/>
      <c r="NAL91" s="6"/>
      <c r="NAM91" s="6"/>
      <c r="NAN91" s="6"/>
      <c r="NAO91" s="6"/>
      <c r="NAP91" s="6"/>
      <c r="NAQ91" s="6"/>
      <c r="NAR91" s="6"/>
      <c r="NAS91" s="6"/>
      <c r="NAT91" s="6"/>
      <c r="NAU91" s="6"/>
      <c r="NAV91" s="6"/>
      <c r="NAW91" s="6"/>
      <c r="NAX91" s="6"/>
      <c r="NAY91" s="6"/>
      <c r="NAZ91" s="6"/>
      <c r="NBA91" s="6"/>
      <c r="NBB91" s="6"/>
      <c r="NBC91" s="6"/>
      <c r="NBD91" s="6"/>
      <c r="NBE91" s="6"/>
      <c r="NBF91" s="6"/>
      <c r="NBG91" s="6"/>
      <c r="NBH91" s="6"/>
      <c r="NBI91" s="6"/>
      <c r="NBJ91" s="6"/>
      <c r="NBK91" s="6"/>
      <c r="NBL91" s="6"/>
      <c r="NBM91" s="6"/>
      <c r="NBN91" s="6"/>
      <c r="NBO91" s="6"/>
      <c r="NBP91" s="6"/>
      <c r="NBQ91" s="6"/>
      <c r="NBR91" s="6"/>
      <c r="NBS91" s="6"/>
      <c r="NBT91" s="6"/>
      <c r="NBU91" s="6"/>
      <c r="NBV91" s="6"/>
      <c r="NBW91" s="6"/>
      <c r="NBX91" s="6"/>
      <c r="NBY91" s="6"/>
      <c r="NBZ91" s="6"/>
      <c r="NCA91" s="6"/>
      <c r="NCB91" s="6"/>
      <c r="NCC91" s="6"/>
      <c r="NCD91" s="6"/>
      <c r="NCE91" s="6"/>
      <c r="NCF91" s="6"/>
      <c r="NCG91" s="6"/>
      <c r="NCH91" s="6"/>
      <c r="NCI91" s="6"/>
      <c r="NCJ91" s="6"/>
      <c r="NCK91" s="6"/>
      <c r="NCL91" s="6"/>
      <c r="NCM91" s="6"/>
      <c r="NCN91" s="6"/>
      <c r="NCO91" s="6"/>
      <c r="NCP91" s="6"/>
      <c r="NCQ91" s="6"/>
      <c r="NCR91" s="6"/>
      <c r="NCS91" s="6"/>
      <c r="NCT91" s="6"/>
      <c r="NCU91" s="6"/>
      <c r="NCV91" s="6"/>
      <c r="NCW91" s="6"/>
      <c r="NCX91" s="6"/>
      <c r="NCY91" s="6"/>
      <c r="NCZ91" s="6"/>
      <c r="NDA91" s="6"/>
      <c r="NDB91" s="6"/>
      <c r="NDC91" s="6"/>
      <c r="NDD91" s="6"/>
      <c r="NDE91" s="6"/>
      <c r="NDF91" s="6"/>
      <c r="NDG91" s="6"/>
      <c r="NDH91" s="6"/>
      <c r="NDI91" s="6"/>
      <c r="NDJ91" s="6"/>
      <c r="NDK91" s="6"/>
      <c r="NDL91" s="6"/>
      <c r="NDM91" s="6"/>
      <c r="NDN91" s="6"/>
      <c r="NDO91" s="6"/>
      <c r="NDP91" s="6"/>
      <c r="NDQ91" s="6"/>
      <c r="NDR91" s="6"/>
      <c r="NDS91" s="6"/>
      <c r="NDT91" s="6"/>
      <c r="NDU91" s="6"/>
      <c r="NDV91" s="6"/>
      <c r="NDW91" s="6"/>
      <c r="NDX91" s="6"/>
      <c r="NDY91" s="6"/>
      <c r="NDZ91" s="6"/>
      <c r="NEA91" s="6"/>
      <c r="NEB91" s="6"/>
      <c r="NEC91" s="6"/>
      <c r="NED91" s="6"/>
      <c r="NEE91" s="6"/>
      <c r="NEF91" s="6"/>
      <c r="NEG91" s="6"/>
      <c r="NEH91" s="6"/>
      <c r="NEI91" s="6"/>
      <c r="NEJ91" s="6"/>
      <c r="NEK91" s="6"/>
      <c r="NEL91" s="6"/>
      <c r="NEM91" s="6"/>
      <c r="NEN91" s="6"/>
      <c r="NEO91" s="6"/>
      <c r="NEP91" s="6"/>
      <c r="NEQ91" s="6"/>
      <c r="NER91" s="6"/>
      <c r="NES91" s="6"/>
      <c r="NET91" s="6"/>
      <c r="NEU91" s="6"/>
      <c r="NEV91" s="6"/>
      <c r="NEW91" s="6"/>
      <c r="NEX91" s="6"/>
      <c r="NEY91" s="6"/>
      <c r="NEZ91" s="6"/>
      <c r="NFA91" s="6"/>
      <c r="NFB91" s="6"/>
      <c r="NFC91" s="6"/>
      <c r="NFD91" s="6"/>
      <c r="NFE91" s="6"/>
      <c r="NFF91" s="6"/>
      <c r="NFG91" s="6"/>
      <c r="NFH91" s="6"/>
      <c r="NFI91" s="6"/>
      <c r="NFJ91" s="6"/>
      <c r="NFK91" s="6"/>
      <c r="NFL91" s="6"/>
      <c r="NFM91" s="6"/>
      <c r="NFN91" s="6"/>
      <c r="NFO91" s="6"/>
      <c r="NFP91" s="6"/>
      <c r="NFQ91" s="6"/>
      <c r="NFR91" s="6"/>
      <c r="NFS91" s="6"/>
      <c r="NFT91" s="6"/>
      <c r="NFU91" s="6"/>
      <c r="NFV91" s="6"/>
      <c r="NFW91" s="6"/>
      <c r="NFX91" s="6"/>
      <c r="NFY91" s="6"/>
      <c r="NFZ91" s="6"/>
      <c r="NGA91" s="6"/>
      <c r="NGB91" s="6"/>
      <c r="NGC91" s="6"/>
      <c r="NGD91" s="6"/>
      <c r="NGE91" s="6"/>
      <c r="NGF91" s="6"/>
      <c r="NGG91" s="6"/>
      <c r="NGH91" s="6"/>
      <c r="NGI91" s="6"/>
      <c r="NGJ91" s="6"/>
      <c r="NGK91" s="6"/>
      <c r="NGL91" s="6"/>
      <c r="NGM91" s="6"/>
      <c r="NGN91" s="6"/>
      <c r="NGO91" s="6"/>
      <c r="NGP91" s="6"/>
      <c r="NGQ91" s="6"/>
      <c r="NGR91" s="6"/>
      <c r="NGS91" s="6"/>
      <c r="NGT91" s="6"/>
      <c r="NGU91" s="6"/>
      <c r="NGV91" s="6"/>
      <c r="NGW91" s="6"/>
      <c r="NGX91" s="6"/>
      <c r="NGY91" s="6"/>
      <c r="NGZ91" s="6"/>
      <c r="NHA91" s="6"/>
      <c r="NHB91" s="6"/>
      <c r="NHC91" s="6"/>
      <c r="NHD91" s="6"/>
      <c r="NHE91" s="6"/>
      <c r="NHF91" s="6"/>
      <c r="NHG91" s="6"/>
      <c r="NHH91" s="6"/>
      <c r="NHI91" s="6"/>
      <c r="NHJ91" s="6"/>
      <c r="NHK91" s="6"/>
      <c r="NHL91" s="6"/>
      <c r="NHM91" s="6"/>
      <c r="NHN91" s="6"/>
      <c r="NHO91" s="6"/>
      <c r="NHP91" s="6"/>
      <c r="NHQ91" s="6"/>
      <c r="NHR91" s="6"/>
      <c r="NHS91" s="6"/>
      <c r="NHT91" s="6"/>
      <c r="NHU91" s="6"/>
      <c r="NHV91" s="6"/>
      <c r="NHW91" s="6"/>
      <c r="NHX91" s="6"/>
      <c r="NHY91" s="6"/>
      <c r="NHZ91" s="6"/>
      <c r="NIA91" s="6"/>
      <c r="NIB91" s="6"/>
      <c r="NIC91" s="6"/>
      <c r="NID91" s="6"/>
      <c r="NIE91" s="6"/>
      <c r="NIF91" s="6"/>
      <c r="NIG91" s="6"/>
      <c r="NIH91" s="6"/>
      <c r="NII91" s="6"/>
      <c r="NIJ91" s="6"/>
      <c r="NIK91" s="6"/>
      <c r="NIL91" s="6"/>
      <c r="NIM91" s="6"/>
      <c r="NIN91" s="6"/>
      <c r="NIO91" s="6"/>
      <c r="NIP91" s="6"/>
      <c r="NIQ91" s="6"/>
      <c r="NIR91" s="6"/>
      <c r="NIS91" s="6"/>
      <c r="NIT91" s="6"/>
      <c r="NIU91" s="6"/>
      <c r="NIV91" s="6"/>
      <c r="NIW91" s="6"/>
      <c r="NIX91" s="6"/>
      <c r="NIY91" s="6"/>
      <c r="NIZ91" s="6"/>
      <c r="NJA91" s="6"/>
      <c r="NJB91" s="6"/>
      <c r="NJC91" s="6"/>
      <c r="NJD91" s="6"/>
      <c r="NJE91" s="6"/>
      <c r="NJF91" s="6"/>
      <c r="NJG91" s="6"/>
      <c r="NJH91" s="6"/>
      <c r="NJI91" s="6"/>
      <c r="NJJ91" s="6"/>
      <c r="NJK91" s="6"/>
      <c r="NJL91" s="6"/>
      <c r="NJM91" s="6"/>
      <c r="NJN91" s="6"/>
      <c r="NJO91" s="6"/>
      <c r="NJP91" s="6"/>
      <c r="NJQ91" s="6"/>
      <c r="NJR91" s="6"/>
      <c r="NJS91" s="6"/>
      <c r="NJT91" s="6"/>
      <c r="NJU91" s="6"/>
      <c r="NJV91" s="6"/>
      <c r="NJW91" s="6"/>
      <c r="NJX91" s="6"/>
      <c r="NJY91" s="6"/>
      <c r="NJZ91" s="6"/>
      <c r="NKA91" s="6"/>
      <c r="NKB91" s="6"/>
      <c r="NKC91" s="6"/>
      <c r="NKD91" s="6"/>
      <c r="NKE91" s="6"/>
      <c r="NKF91" s="6"/>
      <c r="NKG91" s="6"/>
      <c r="NKH91" s="6"/>
      <c r="NKI91" s="6"/>
      <c r="NKJ91" s="6"/>
      <c r="NKK91" s="6"/>
      <c r="NKL91" s="6"/>
      <c r="NKM91" s="6"/>
      <c r="NKN91" s="6"/>
      <c r="NKO91" s="6"/>
      <c r="NKP91" s="6"/>
      <c r="NKQ91" s="6"/>
      <c r="NKR91" s="6"/>
      <c r="NKS91" s="6"/>
      <c r="NKT91" s="6"/>
      <c r="NKU91" s="6"/>
      <c r="NKV91" s="6"/>
      <c r="NKW91" s="6"/>
      <c r="NKX91" s="6"/>
      <c r="NKY91" s="6"/>
      <c r="NKZ91" s="6"/>
      <c r="NLA91" s="6"/>
      <c r="NLB91" s="6"/>
      <c r="NLC91" s="6"/>
      <c r="NLD91" s="6"/>
      <c r="NLE91" s="6"/>
      <c r="NLF91" s="6"/>
      <c r="NLG91" s="6"/>
      <c r="NLH91" s="6"/>
      <c r="NLI91" s="6"/>
      <c r="NLJ91" s="6"/>
      <c r="NLK91" s="6"/>
      <c r="NLL91" s="6"/>
      <c r="NLM91" s="6"/>
      <c r="NLN91" s="6"/>
      <c r="NLO91" s="6"/>
      <c r="NLP91" s="6"/>
      <c r="NLQ91" s="6"/>
      <c r="NLR91" s="6"/>
      <c r="NLS91" s="6"/>
      <c r="NLT91" s="6"/>
      <c r="NLU91" s="6"/>
      <c r="NLV91" s="6"/>
      <c r="NLW91" s="6"/>
      <c r="NLX91" s="6"/>
      <c r="NLY91" s="6"/>
      <c r="NLZ91" s="6"/>
      <c r="NMA91" s="6"/>
      <c r="NMB91" s="6"/>
      <c r="NMC91" s="6"/>
      <c r="NMD91" s="6"/>
      <c r="NME91" s="6"/>
      <c r="NMF91" s="6"/>
      <c r="NMG91" s="6"/>
      <c r="NMH91" s="6"/>
      <c r="NMI91" s="6"/>
      <c r="NMJ91" s="6"/>
      <c r="NMK91" s="6"/>
      <c r="NML91" s="6"/>
      <c r="NMM91" s="6"/>
      <c r="NMN91" s="6"/>
      <c r="NMO91" s="6"/>
      <c r="NMP91" s="6"/>
      <c r="NMQ91" s="6"/>
      <c r="NMR91" s="6"/>
      <c r="NMS91" s="6"/>
      <c r="NMT91" s="6"/>
      <c r="NMU91" s="6"/>
      <c r="NMV91" s="6"/>
      <c r="NMW91" s="6"/>
      <c r="NMX91" s="6"/>
      <c r="NMY91" s="6"/>
      <c r="NMZ91" s="6"/>
      <c r="NNA91" s="6"/>
      <c r="NNB91" s="6"/>
      <c r="NNC91" s="6"/>
      <c r="NND91" s="6"/>
      <c r="NNE91" s="6"/>
      <c r="NNF91" s="6"/>
      <c r="NNG91" s="6"/>
      <c r="NNH91" s="6"/>
      <c r="NNI91" s="6"/>
      <c r="NNJ91" s="6"/>
      <c r="NNK91" s="6"/>
      <c r="NNL91" s="6"/>
      <c r="NNM91" s="6"/>
      <c r="NNN91" s="6"/>
      <c r="NNO91" s="6"/>
      <c r="NNP91" s="6"/>
      <c r="NNQ91" s="6"/>
      <c r="NNR91" s="6"/>
      <c r="NNS91" s="6"/>
      <c r="NNT91" s="6"/>
      <c r="NNU91" s="6"/>
      <c r="NNV91" s="6"/>
      <c r="NNW91" s="6"/>
      <c r="NNX91" s="6"/>
      <c r="NNY91" s="6"/>
      <c r="NNZ91" s="6"/>
      <c r="NOA91" s="6"/>
      <c r="NOB91" s="6"/>
      <c r="NOC91" s="6"/>
      <c r="NOD91" s="6"/>
      <c r="NOE91" s="6"/>
      <c r="NOF91" s="6"/>
      <c r="NOG91" s="6"/>
      <c r="NOH91" s="6"/>
      <c r="NOI91" s="6"/>
      <c r="NOJ91" s="6"/>
      <c r="NOK91" s="6"/>
      <c r="NOL91" s="6"/>
      <c r="NOM91" s="6"/>
      <c r="NON91" s="6"/>
      <c r="NOO91" s="6"/>
      <c r="NOP91" s="6"/>
      <c r="NOQ91" s="6"/>
      <c r="NOR91" s="6"/>
      <c r="NOS91" s="6"/>
      <c r="NOT91" s="6"/>
      <c r="NOU91" s="6"/>
      <c r="NOV91" s="6"/>
      <c r="NOW91" s="6"/>
      <c r="NOX91" s="6"/>
      <c r="NOY91" s="6"/>
      <c r="NOZ91" s="6"/>
      <c r="NPA91" s="6"/>
      <c r="NPB91" s="6"/>
      <c r="NPC91" s="6"/>
      <c r="NPD91" s="6"/>
      <c r="NPE91" s="6"/>
      <c r="NPF91" s="6"/>
      <c r="NPG91" s="6"/>
      <c r="NPH91" s="6"/>
      <c r="NPI91" s="6"/>
      <c r="NPJ91" s="6"/>
      <c r="NPK91" s="6"/>
      <c r="NPL91" s="6"/>
      <c r="NPM91" s="6"/>
      <c r="NPN91" s="6"/>
      <c r="NPO91" s="6"/>
      <c r="NPP91" s="6"/>
      <c r="NPQ91" s="6"/>
      <c r="NPR91" s="6"/>
      <c r="NPS91" s="6"/>
      <c r="NPT91" s="6"/>
      <c r="NPU91" s="6"/>
      <c r="NPV91" s="6"/>
      <c r="NPW91" s="6"/>
      <c r="NPX91" s="6"/>
      <c r="NPY91" s="6"/>
      <c r="NPZ91" s="6"/>
      <c r="NQA91" s="6"/>
      <c r="NQB91" s="6"/>
      <c r="NQC91" s="6"/>
      <c r="NQD91" s="6"/>
      <c r="NQE91" s="6"/>
      <c r="NQF91" s="6"/>
      <c r="NQG91" s="6"/>
      <c r="NQH91" s="6"/>
      <c r="NQI91" s="6"/>
      <c r="NQJ91" s="6"/>
      <c r="NQK91" s="6"/>
      <c r="NQL91" s="6"/>
      <c r="NQM91" s="6"/>
      <c r="NQN91" s="6"/>
      <c r="NQO91" s="6"/>
      <c r="NQP91" s="6"/>
      <c r="NQQ91" s="6"/>
      <c r="NQR91" s="6"/>
      <c r="NQS91" s="6"/>
      <c r="NQT91" s="6"/>
      <c r="NQU91" s="6"/>
      <c r="NQV91" s="6"/>
      <c r="NQW91" s="6"/>
      <c r="NQX91" s="6"/>
      <c r="NQY91" s="6"/>
      <c r="NQZ91" s="6"/>
      <c r="NRA91" s="6"/>
      <c r="NRB91" s="6"/>
      <c r="NRC91" s="6"/>
      <c r="NRD91" s="6"/>
      <c r="NRE91" s="6"/>
      <c r="NRF91" s="6"/>
      <c r="NRG91" s="6"/>
      <c r="NRH91" s="6"/>
      <c r="NRI91" s="6"/>
      <c r="NRJ91" s="6"/>
      <c r="NRK91" s="6"/>
      <c r="NRL91" s="6"/>
      <c r="NRM91" s="6"/>
      <c r="NRN91" s="6"/>
      <c r="NRO91" s="6"/>
      <c r="NRP91" s="6"/>
      <c r="NRQ91" s="6"/>
      <c r="NRR91" s="6"/>
      <c r="NRS91" s="6"/>
      <c r="NRT91" s="6"/>
      <c r="NRU91" s="6"/>
      <c r="NRV91" s="6"/>
      <c r="NRW91" s="6"/>
      <c r="NRX91" s="6"/>
      <c r="NRY91" s="6"/>
      <c r="NRZ91" s="6"/>
      <c r="NSA91" s="6"/>
      <c r="NSB91" s="6"/>
      <c r="NSC91" s="6"/>
      <c r="NSD91" s="6"/>
      <c r="NSE91" s="6"/>
      <c r="NSF91" s="6"/>
      <c r="NSG91" s="6"/>
      <c r="NSH91" s="6"/>
      <c r="NSI91" s="6"/>
      <c r="NSJ91" s="6"/>
      <c r="NSK91" s="6"/>
      <c r="NSL91" s="6"/>
      <c r="NSM91" s="6"/>
      <c r="NSN91" s="6"/>
      <c r="NSO91" s="6"/>
      <c r="NSP91" s="6"/>
      <c r="NSQ91" s="6"/>
      <c r="NSR91" s="6"/>
      <c r="NSS91" s="6"/>
      <c r="NST91" s="6"/>
      <c r="NSU91" s="6"/>
      <c r="NSV91" s="6"/>
      <c r="NSW91" s="6"/>
      <c r="NSX91" s="6"/>
      <c r="NSY91" s="6"/>
      <c r="NSZ91" s="6"/>
      <c r="NTA91" s="6"/>
      <c r="NTB91" s="6"/>
      <c r="NTC91" s="6"/>
      <c r="NTD91" s="6"/>
      <c r="NTE91" s="6"/>
      <c r="NTF91" s="6"/>
      <c r="NTG91" s="6"/>
      <c r="NTH91" s="6"/>
      <c r="NTI91" s="6"/>
      <c r="NTJ91" s="6"/>
      <c r="NTK91" s="6"/>
      <c r="NTL91" s="6"/>
      <c r="NTM91" s="6"/>
      <c r="NTN91" s="6"/>
      <c r="NTO91" s="6"/>
      <c r="NTP91" s="6"/>
      <c r="NTQ91" s="6"/>
      <c r="NTR91" s="6"/>
      <c r="NTS91" s="6"/>
      <c r="NTT91" s="6"/>
      <c r="NTU91" s="6"/>
      <c r="NTV91" s="6"/>
      <c r="NTW91" s="6"/>
      <c r="NTX91" s="6"/>
      <c r="NTY91" s="6"/>
      <c r="NTZ91" s="6"/>
      <c r="NUA91" s="6"/>
      <c r="NUB91" s="6"/>
      <c r="NUC91" s="6"/>
      <c r="NUD91" s="6"/>
      <c r="NUE91" s="6"/>
      <c r="NUF91" s="6"/>
      <c r="NUG91" s="6"/>
      <c r="NUH91" s="6"/>
      <c r="NUI91" s="6"/>
      <c r="NUJ91" s="6"/>
      <c r="NUK91" s="6"/>
      <c r="NUL91" s="6"/>
      <c r="NUM91" s="6"/>
      <c r="NUN91" s="6"/>
      <c r="NUO91" s="6"/>
      <c r="NUP91" s="6"/>
      <c r="NUQ91" s="6"/>
      <c r="NUR91" s="6"/>
      <c r="NUS91" s="6"/>
      <c r="NUT91" s="6"/>
      <c r="NUU91" s="6"/>
      <c r="NUV91" s="6"/>
      <c r="NUW91" s="6"/>
      <c r="NUX91" s="6"/>
      <c r="NUY91" s="6"/>
      <c r="NUZ91" s="6"/>
      <c r="NVA91" s="6"/>
      <c r="NVB91" s="6"/>
      <c r="NVC91" s="6"/>
      <c r="NVD91" s="6"/>
      <c r="NVE91" s="6"/>
      <c r="NVF91" s="6"/>
      <c r="NVG91" s="6"/>
      <c r="NVH91" s="6"/>
      <c r="NVI91" s="6"/>
      <c r="NVJ91" s="6"/>
      <c r="NVK91" s="6"/>
      <c r="NVL91" s="6"/>
      <c r="NVM91" s="6"/>
      <c r="NVN91" s="6"/>
      <c r="NVO91" s="6"/>
      <c r="NVP91" s="6"/>
      <c r="NVQ91" s="6"/>
      <c r="NVR91" s="6"/>
      <c r="NVS91" s="6"/>
      <c r="NVT91" s="6"/>
      <c r="NVU91" s="6"/>
      <c r="NVV91" s="6"/>
      <c r="NVW91" s="6"/>
      <c r="NVX91" s="6"/>
      <c r="NVY91" s="6"/>
      <c r="NVZ91" s="6"/>
      <c r="NWA91" s="6"/>
      <c r="NWB91" s="6"/>
      <c r="NWC91" s="6"/>
      <c r="NWD91" s="6"/>
      <c r="NWE91" s="6"/>
      <c r="NWF91" s="6"/>
      <c r="NWG91" s="6"/>
      <c r="NWH91" s="6"/>
      <c r="NWI91" s="6"/>
      <c r="NWJ91" s="6"/>
      <c r="NWK91" s="6"/>
      <c r="NWL91" s="6"/>
      <c r="NWM91" s="6"/>
      <c r="NWN91" s="6"/>
      <c r="NWO91" s="6"/>
      <c r="NWP91" s="6"/>
      <c r="NWQ91" s="6"/>
      <c r="NWR91" s="6"/>
      <c r="NWS91" s="6"/>
      <c r="NWT91" s="6"/>
      <c r="NWU91" s="6"/>
      <c r="NWV91" s="6"/>
      <c r="NWW91" s="6"/>
      <c r="NWX91" s="6"/>
      <c r="NWY91" s="6"/>
      <c r="NWZ91" s="6"/>
      <c r="NXA91" s="6"/>
      <c r="NXB91" s="6"/>
      <c r="NXC91" s="6"/>
      <c r="NXD91" s="6"/>
      <c r="NXE91" s="6"/>
      <c r="NXF91" s="6"/>
      <c r="NXG91" s="6"/>
      <c r="NXH91" s="6"/>
      <c r="NXI91" s="6"/>
      <c r="NXJ91" s="6"/>
      <c r="NXK91" s="6"/>
      <c r="NXL91" s="6"/>
      <c r="NXM91" s="6"/>
      <c r="NXN91" s="6"/>
      <c r="NXO91" s="6"/>
      <c r="NXP91" s="6"/>
      <c r="NXQ91" s="6"/>
      <c r="NXR91" s="6"/>
      <c r="NXS91" s="6"/>
      <c r="NXT91" s="6"/>
      <c r="NXU91" s="6"/>
      <c r="NXV91" s="6"/>
      <c r="NXW91" s="6"/>
      <c r="NXX91" s="6"/>
      <c r="NXY91" s="6"/>
      <c r="NXZ91" s="6"/>
      <c r="NYA91" s="6"/>
      <c r="NYB91" s="6"/>
      <c r="NYC91" s="6"/>
      <c r="NYD91" s="6"/>
      <c r="NYE91" s="6"/>
      <c r="NYF91" s="6"/>
      <c r="NYG91" s="6"/>
      <c r="NYH91" s="6"/>
      <c r="NYI91" s="6"/>
      <c r="NYJ91" s="6"/>
      <c r="NYK91" s="6"/>
      <c r="NYL91" s="6"/>
      <c r="NYM91" s="6"/>
      <c r="NYN91" s="6"/>
      <c r="NYO91" s="6"/>
      <c r="NYP91" s="6"/>
      <c r="NYQ91" s="6"/>
      <c r="NYR91" s="6"/>
      <c r="NYS91" s="6"/>
      <c r="NYT91" s="6"/>
      <c r="NYU91" s="6"/>
      <c r="NYV91" s="6"/>
      <c r="NYW91" s="6"/>
      <c r="NYX91" s="6"/>
      <c r="NYY91" s="6"/>
      <c r="NYZ91" s="6"/>
      <c r="NZA91" s="6"/>
      <c r="NZB91" s="6"/>
      <c r="NZC91" s="6"/>
      <c r="NZD91" s="6"/>
      <c r="NZE91" s="6"/>
      <c r="NZF91" s="6"/>
      <c r="NZG91" s="6"/>
      <c r="NZH91" s="6"/>
      <c r="NZI91" s="6"/>
      <c r="NZJ91" s="6"/>
      <c r="NZK91" s="6"/>
      <c r="NZL91" s="6"/>
      <c r="NZM91" s="6"/>
      <c r="NZN91" s="6"/>
      <c r="NZO91" s="6"/>
      <c r="NZP91" s="6"/>
      <c r="NZQ91" s="6"/>
      <c r="NZR91" s="6"/>
      <c r="NZS91" s="6"/>
      <c r="NZT91" s="6"/>
      <c r="NZU91" s="6"/>
      <c r="NZV91" s="6"/>
      <c r="NZW91" s="6"/>
      <c r="NZX91" s="6"/>
      <c r="NZY91" s="6"/>
      <c r="NZZ91" s="6"/>
      <c r="OAA91" s="6"/>
      <c r="OAB91" s="6"/>
      <c r="OAC91" s="6"/>
      <c r="OAD91" s="6"/>
      <c r="OAE91" s="6"/>
      <c r="OAF91" s="6"/>
      <c r="OAG91" s="6"/>
      <c r="OAH91" s="6"/>
      <c r="OAI91" s="6"/>
      <c r="OAJ91" s="6"/>
      <c r="OAK91" s="6"/>
      <c r="OAL91" s="6"/>
      <c r="OAM91" s="6"/>
      <c r="OAN91" s="6"/>
      <c r="OAO91" s="6"/>
      <c r="OAP91" s="6"/>
      <c r="OAQ91" s="6"/>
      <c r="OAR91" s="6"/>
      <c r="OAS91" s="6"/>
      <c r="OAT91" s="6"/>
      <c r="OAU91" s="6"/>
      <c r="OAV91" s="6"/>
      <c r="OAW91" s="6"/>
      <c r="OAX91" s="6"/>
      <c r="OAY91" s="6"/>
      <c r="OAZ91" s="6"/>
      <c r="OBA91" s="6"/>
      <c r="OBB91" s="6"/>
      <c r="OBC91" s="6"/>
      <c r="OBD91" s="6"/>
      <c r="OBE91" s="6"/>
      <c r="OBF91" s="6"/>
      <c r="OBG91" s="6"/>
      <c r="OBH91" s="6"/>
      <c r="OBI91" s="6"/>
      <c r="OBJ91" s="6"/>
      <c r="OBK91" s="6"/>
      <c r="OBL91" s="6"/>
      <c r="OBM91" s="6"/>
      <c r="OBN91" s="6"/>
      <c r="OBO91" s="6"/>
      <c r="OBP91" s="6"/>
      <c r="OBQ91" s="6"/>
      <c r="OBR91" s="6"/>
      <c r="OBS91" s="6"/>
      <c r="OBT91" s="6"/>
      <c r="OBU91" s="6"/>
      <c r="OBV91" s="6"/>
      <c r="OBW91" s="6"/>
      <c r="OBX91" s="6"/>
      <c r="OBY91" s="6"/>
      <c r="OBZ91" s="6"/>
      <c r="OCA91" s="6"/>
      <c r="OCB91" s="6"/>
      <c r="OCC91" s="6"/>
      <c r="OCD91" s="6"/>
      <c r="OCE91" s="6"/>
      <c r="OCF91" s="6"/>
      <c r="OCG91" s="6"/>
      <c r="OCH91" s="6"/>
      <c r="OCI91" s="6"/>
      <c r="OCJ91" s="6"/>
      <c r="OCK91" s="6"/>
      <c r="OCL91" s="6"/>
      <c r="OCM91" s="6"/>
      <c r="OCN91" s="6"/>
      <c r="OCO91" s="6"/>
      <c r="OCP91" s="6"/>
      <c r="OCQ91" s="6"/>
      <c r="OCR91" s="6"/>
      <c r="OCS91" s="6"/>
      <c r="OCT91" s="6"/>
      <c r="OCU91" s="6"/>
      <c r="OCV91" s="6"/>
      <c r="OCW91" s="6"/>
      <c r="OCX91" s="6"/>
      <c r="OCY91" s="6"/>
      <c r="OCZ91" s="6"/>
      <c r="ODA91" s="6"/>
      <c r="ODB91" s="6"/>
      <c r="ODC91" s="6"/>
      <c r="ODD91" s="6"/>
      <c r="ODE91" s="6"/>
      <c r="ODF91" s="6"/>
      <c r="ODG91" s="6"/>
      <c r="ODH91" s="6"/>
      <c r="ODI91" s="6"/>
      <c r="ODJ91" s="6"/>
      <c r="ODK91" s="6"/>
      <c r="ODL91" s="6"/>
      <c r="ODM91" s="6"/>
      <c r="ODN91" s="6"/>
      <c r="ODO91" s="6"/>
      <c r="ODP91" s="6"/>
      <c r="ODQ91" s="6"/>
      <c r="ODR91" s="6"/>
      <c r="ODS91" s="6"/>
      <c r="ODT91" s="6"/>
      <c r="ODU91" s="6"/>
      <c r="ODV91" s="6"/>
      <c r="ODW91" s="6"/>
      <c r="ODX91" s="6"/>
      <c r="ODY91" s="6"/>
      <c r="ODZ91" s="6"/>
      <c r="OEA91" s="6"/>
      <c r="OEB91" s="6"/>
      <c r="OEC91" s="6"/>
      <c r="OED91" s="6"/>
      <c r="OEE91" s="6"/>
      <c r="OEF91" s="6"/>
      <c r="OEG91" s="6"/>
      <c r="OEH91" s="6"/>
      <c r="OEI91" s="6"/>
      <c r="OEJ91" s="6"/>
      <c r="OEK91" s="6"/>
      <c r="OEL91" s="6"/>
      <c r="OEM91" s="6"/>
      <c r="OEN91" s="6"/>
      <c r="OEO91" s="6"/>
      <c r="OEP91" s="6"/>
      <c r="OEQ91" s="6"/>
      <c r="OER91" s="6"/>
      <c r="OES91" s="6"/>
      <c r="OET91" s="6"/>
      <c r="OEU91" s="6"/>
      <c r="OEV91" s="6"/>
      <c r="OEW91" s="6"/>
      <c r="OEX91" s="6"/>
      <c r="OEY91" s="6"/>
      <c r="OEZ91" s="6"/>
      <c r="OFA91" s="6"/>
      <c r="OFB91" s="6"/>
      <c r="OFC91" s="6"/>
      <c r="OFD91" s="6"/>
      <c r="OFE91" s="6"/>
      <c r="OFF91" s="6"/>
      <c r="OFG91" s="6"/>
      <c r="OFH91" s="6"/>
      <c r="OFI91" s="6"/>
      <c r="OFJ91" s="6"/>
      <c r="OFK91" s="6"/>
      <c r="OFL91" s="6"/>
      <c r="OFM91" s="6"/>
      <c r="OFN91" s="6"/>
      <c r="OFO91" s="6"/>
      <c r="OFP91" s="6"/>
      <c r="OFQ91" s="6"/>
      <c r="OFR91" s="6"/>
      <c r="OFS91" s="6"/>
      <c r="OFT91" s="6"/>
      <c r="OFU91" s="6"/>
      <c r="OFV91" s="6"/>
      <c r="OFW91" s="6"/>
      <c r="OFX91" s="6"/>
      <c r="OFY91" s="6"/>
      <c r="OFZ91" s="6"/>
      <c r="OGA91" s="6"/>
      <c r="OGB91" s="6"/>
      <c r="OGC91" s="6"/>
      <c r="OGD91" s="6"/>
      <c r="OGE91" s="6"/>
      <c r="OGF91" s="6"/>
      <c r="OGG91" s="6"/>
      <c r="OGH91" s="6"/>
      <c r="OGI91" s="6"/>
      <c r="OGJ91" s="6"/>
      <c r="OGK91" s="6"/>
      <c r="OGL91" s="6"/>
      <c r="OGM91" s="6"/>
      <c r="OGN91" s="6"/>
      <c r="OGO91" s="6"/>
      <c r="OGP91" s="6"/>
      <c r="OGQ91" s="6"/>
      <c r="OGR91" s="6"/>
      <c r="OGS91" s="6"/>
      <c r="OGT91" s="6"/>
      <c r="OGU91" s="6"/>
      <c r="OGV91" s="6"/>
      <c r="OGW91" s="6"/>
      <c r="OGX91" s="6"/>
      <c r="OGY91" s="6"/>
      <c r="OGZ91" s="6"/>
      <c r="OHA91" s="6"/>
      <c r="OHB91" s="6"/>
      <c r="OHC91" s="6"/>
      <c r="OHD91" s="6"/>
      <c r="OHE91" s="6"/>
      <c r="OHF91" s="6"/>
      <c r="OHG91" s="6"/>
      <c r="OHH91" s="6"/>
      <c r="OHI91" s="6"/>
      <c r="OHJ91" s="6"/>
      <c r="OHK91" s="6"/>
      <c r="OHL91" s="6"/>
      <c r="OHM91" s="6"/>
      <c r="OHN91" s="6"/>
      <c r="OHO91" s="6"/>
      <c r="OHP91" s="6"/>
      <c r="OHQ91" s="6"/>
      <c r="OHR91" s="6"/>
      <c r="OHS91" s="6"/>
      <c r="OHT91" s="6"/>
      <c r="OHU91" s="6"/>
      <c r="OHV91" s="6"/>
      <c r="OHW91" s="6"/>
      <c r="OHX91" s="6"/>
      <c r="OHY91" s="6"/>
      <c r="OHZ91" s="6"/>
      <c r="OIA91" s="6"/>
      <c r="OIB91" s="6"/>
      <c r="OIC91" s="6"/>
      <c r="OID91" s="6"/>
      <c r="OIE91" s="6"/>
      <c r="OIF91" s="6"/>
      <c r="OIG91" s="6"/>
      <c r="OIH91" s="6"/>
      <c r="OII91" s="6"/>
      <c r="OIJ91" s="6"/>
      <c r="OIK91" s="6"/>
      <c r="OIL91" s="6"/>
      <c r="OIM91" s="6"/>
      <c r="OIN91" s="6"/>
      <c r="OIO91" s="6"/>
      <c r="OIP91" s="6"/>
      <c r="OIQ91" s="6"/>
      <c r="OIR91" s="6"/>
      <c r="OIS91" s="6"/>
      <c r="OIT91" s="6"/>
      <c r="OIU91" s="6"/>
      <c r="OIV91" s="6"/>
      <c r="OIW91" s="6"/>
      <c r="OIX91" s="6"/>
      <c r="OIY91" s="6"/>
      <c r="OIZ91" s="6"/>
      <c r="OJA91" s="6"/>
      <c r="OJB91" s="6"/>
      <c r="OJC91" s="6"/>
      <c r="OJD91" s="6"/>
      <c r="OJE91" s="6"/>
      <c r="OJF91" s="6"/>
      <c r="OJG91" s="6"/>
      <c r="OJH91" s="6"/>
      <c r="OJI91" s="6"/>
      <c r="OJJ91" s="6"/>
      <c r="OJK91" s="6"/>
      <c r="OJL91" s="6"/>
      <c r="OJM91" s="6"/>
      <c r="OJN91" s="6"/>
      <c r="OJO91" s="6"/>
      <c r="OJP91" s="6"/>
      <c r="OJQ91" s="6"/>
      <c r="OJR91" s="6"/>
      <c r="OJS91" s="6"/>
      <c r="OJT91" s="6"/>
      <c r="OJU91" s="6"/>
      <c r="OJV91" s="6"/>
      <c r="OJW91" s="6"/>
      <c r="OJX91" s="6"/>
      <c r="OJY91" s="6"/>
      <c r="OJZ91" s="6"/>
      <c r="OKA91" s="6"/>
      <c r="OKB91" s="6"/>
      <c r="OKC91" s="6"/>
      <c r="OKD91" s="6"/>
      <c r="OKE91" s="6"/>
      <c r="OKF91" s="6"/>
      <c r="OKG91" s="6"/>
      <c r="OKH91" s="6"/>
      <c r="OKI91" s="6"/>
      <c r="OKJ91" s="6"/>
      <c r="OKK91" s="6"/>
      <c r="OKL91" s="6"/>
      <c r="OKM91" s="6"/>
      <c r="OKN91" s="6"/>
      <c r="OKO91" s="6"/>
      <c r="OKP91" s="6"/>
      <c r="OKQ91" s="6"/>
      <c r="OKR91" s="6"/>
      <c r="OKS91" s="6"/>
      <c r="OKT91" s="6"/>
      <c r="OKU91" s="6"/>
      <c r="OKV91" s="6"/>
      <c r="OKW91" s="6"/>
      <c r="OKX91" s="6"/>
      <c r="OKY91" s="6"/>
      <c r="OKZ91" s="6"/>
      <c r="OLA91" s="6"/>
      <c r="OLB91" s="6"/>
      <c r="OLC91" s="6"/>
      <c r="OLD91" s="6"/>
      <c r="OLE91" s="6"/>
      <c r="OLF91" s="6"/>
      <c r="OLG91" s="6"/>
      <c r="OLH91" s="6"/>
      <c r="OLI91" s="6"/>
      <c r="OLJ91" s="6"/>
      <c r="OLK91" s="6"/>
      <c r="OLL91" s="6"/>
      <c r="OLM91" s="6"/>
      <c r="OLN91" s="6"/>
      <c r="OLO91" s="6"/>
      <c r="OLP91" s="6"/>
      <c r="OLQ91" s="6"/>
      <c r="OLR91" s="6"/>
      <c r="OLS91" s="6"/>
      <c r="OLT91" s="6"/>
      <c r="OLU91" s="6"/>
      <c r="OLV91" s="6"/>
      <c r="OLW91" s="6"/>
      <c r="OLX91" s="6"/>
      <c r="OLY91" s="6"/>
      <c r="OLZ91" s="6"/>
      <c r="OMA91" s="6"/>
      <c r="OMB91" s="6"/>
      <c r="OMC91" s="6"/>
      <c r="OMD91" s="6"/>
      <c r="OME91" s="6"/>
      <c r="OMF91" s="6"/>
      <c r="OMG91" s="6"/>
      <c r="OMH91" s="6"/>
      <c r="OMI91" s="6"/>
      <c r="OMJ91" s="6"/>
      <c r="OMK91" s="6"/>
      <c r="OML91" s="6"/>
      <c r="OMM91" s="6"/>
      <c r="OMN91" s="6"/>
      <c r="OMO91" s="6"/>
      <c r="OMP91" s="6"/>
      <c r="OMQ91" s="6"/>
      <c r="OMR91" s="6"/>
      <c r="OMS91" s="6"/>
      <c r="OMT91" s="6"/>
      <c r="OMU91" s="6"/>
      <c r="OMV91" s="6"/>
      <c r="OMW91" s="6"/>
      <c r="OMX91" s="6"/>
      <c r="OMY91" s="6"/>
      <c r="OMZ91" s="6"/>
      <c r="ONA91" s="6"/>
      <c r="ONB91" s="6"/>
      <c r="ONC91" s="6"/>
      <c r="OND91" s="6"/>
      <c r="ONE91" s="6"/>
      <c r="ONF91" s="6"/>
      <c r="ONG91" s="6"/>
      <c r="ONH91" s="6"/>
      <c r="ONI91" s="6"/>
      <c r="ONJ91" s="6"/>
      <c r="ONK91" s="6"/>
      <c r="ONL91" s="6"/>
      <c r="ONM91" s="6"/>
      <c r="ONN91" s="6"/>
      <c r="ONO91" s="6"/>
      <c r="ONP91" s="6"/>
      <c r="ONQ91" s="6"/>
      <c r="ONR91" s="6"/>
      <c r="ONS91" s="6"/>
      <c r="ONT91" s="6"/>
      <c r="ONU91" s="6"/>
      <c r="ONV91" s="6"/>
      <c r="ONW91" s="6"/>
      <c r="ONX91" s="6"/>
      <c r="ONY91" s="6"/>
      <c r="ONZ91" s="6"/>
      <c r="OOA91" s="6"/>
      <c r="OOB91" s="6"/>
      <c r="OOC91" s="6"/>
      <c r="OOD91" s="6"/>
      <c r="OOE91" s="6"/>
      <c r="OOF91" s="6"/>
      <c r="OOG91" s="6"/>
      <c r="OOH91" s="6"/>
      <c r="OOI91" s="6"/>
      <c r="OOJ91" s="6"/>
      <c r="OOK91" s="6"/>
      <c r="OOL91" s="6"/>
      <c r="OOM91" s="6"/>
      <c r="OON91" s="6"/>
      <c r="OOO91" s="6"/>
      <c r="OOP91" s="6"/>
      <c r="OOQ91" s="6"/>
      <c r="OOR91" s="6"/>
      <c r="OOS91" s="6"/>
      <c r="OOT91" s="6"/>
      <c r="OOU91" s="6"/>
      <c r="OOV91" s="6"/>
      <c r="OOW91" s="6"/>
      <c r="OOX91" s="6"/>
      <c r="OOY91" s="6"/>
      <c r="OOZ91" s="6"/>
      <c r="OPA91" s="6"/>
      <c r="OPB91" s="6"/>
      <c r="OPC91" s="6"/>
      <c r="OPD91" s="6"/>
      <c r="OPE91" s="6"/>
      <c r="OPF91" s="6"/>
      <c r="OPG91" s="6"/>
      <c r="OPH91" s="6"/>
      <c r="OPI91" s="6"/>
      <c r="OPJ91" s="6"/>
      <c r="OPK91" s="6"/>
      <c r="OPL91" s="6"/>
      <c r="OPM91" s="6"/>
      <c r="OPN91" s="6"/>
      <c r="OPO91" s="6"/>
      <c r="OPP91" s="6"/>
      <c r="OPQ91" s="6"/>
      <c r="OPR91" s="6"/>
      <c r="OPS91" s="6"/>
      <c r="OPT91" s="6"/>
      <c r="OPU91" s="6"/>
      <c r="OPV91" s="6"/>
      <c r="OPW91" s="6"/>
      <c r="OPX91" s="6"/>
      <c r="OPY91" s="6"/>
      <c r="OPZ91" s="6"/>
      <c r="OQA91" s="6"/>
      <c r="OQB91" s="6"/>
      <c r="OQC91" s="6"/>
      <c r="OQD91" s="6"/>
      <c r="OQE91" s="6"/>
      <c r="OQF91" s="6"/>
      <c r="OQG91" s="6"/>
      <c r="OQH91" s="6"/>
      <c r="OQI91" s="6"/>
      <c r="OQJ91" s="6"/>
      <c r="OQK91" s="6"/>
      <c r="OQL91" s="6"/>
      <c r="OQM91" s="6"/>
      <c r="OQN91" s="6"/>
      <c r="OQO91" s="6"/>
      <c r="OQP91" s="6"/>
      <c r="OQQ91" s="6"/>
      <c r="OQR91" s="6"/>
      <c r="OQS91" s="6"/>
      <c r="OQT91" s="6"/>
      <c r="OQU91" s="6"/>
      <c r="OQV91" s="6"/>
      <c r="OQW91" s="6"/>
      <c r="OQX91" s="6"/>
      <c r="OQY91" s="6"/>
      <c r="OQZ91" s="6"/>
      <c r="ORA91" s="6"/>
      <c r="ORB91" s="6"/>
      <c r="ORC91" s="6"/>
      <c r="ORD91" s="6"/>
      <c r="ORE91" s="6"/>
      <c r="ORF91" s="6"/>
      <c r="ORG91" s="6"/>
      <c r="ORH91" s="6"/>
      <c r="ORI91" s="6"/>
      <c r="ORJ91" s="6"/>
      <c r="ORK91" s="6"/>
      <c r="ORL91" s="6"/>
      <c r="ORM91" s="6"/>
      <c r="ORN91" s="6"/>
      <c r="ORO91" s="6"/>
      <c r="ORP91" s="6"/>
      <c r="ORQ91" s="6"/>
      <c r="ORR91" s="6"/>
      <c r="ORS91" s="6"/>
      <c r="ORT91" s="6"/>
      <c r="ORU91" s="6"/>
      <c r="ORV91" s="6"/>
      <c r="ORW91" s="6"/>
      <c r="ORX91" s="6"/>
      <c r="ORY91" s="6"/>
      <c r="ORZ91" s="6"/>
      <c r="OSA91" s="6"/>
      <c r="OSB91" s="6"/>
      <c r="OSC91" s="6"/>
      <c r="OSD91" s="6"/>
      <c r="OSE91" s="6"/>
      <c r="OSF91" s="6"/>
      <c r="OSG91" s="6"/>
      <c r="OSH91" s="6"/>
      <c r="OSI91" s="6"/>
      <c r="OSJ91" s="6"/>
      <c r="OSK91" s="6"/>
      <c r="OSL91" s="6"/>
      <c r="OSM91" s="6"/>
      <c r="OSN91" s="6"/>
      <c r="OSO91" s="6"/>
      <c r="OSP91" s="6"/>
      <c r="OSQ91" s="6"/>
      <c r="OSR91" s="6"/>
      <c r="OSS91" s="6"/>
      <c r="OST91" s="6"/>
      <c r="OSU91" s="6"/>
      <c r="OSV91" s="6"/>
      <c r="OSW91" s="6"/>
      <c r="OSX91" s="6"/>
      <c r="OSY91" s="6"/>
      <c r="OSZ91" s="6"/>
      <c r="OTA91" s="6"/>
      <c r="OTB91" s="6"/>
      <c r="OTC91" s="6"/>
      <c r="OTD91" s="6"/>
      <c r="OTE91" s="6"/>
      <c r="OTF91" s="6"/>
      <c r="OTG91" s="6"/>
      <c r="OTH91" s="6"/>
      <c r="OTI91" s="6"/>
      <c r="OTJ91" s="6"/>
      <c r="OTK91" s="6"/>
      <c r="OTL91" s="6"/>
      <c r="OTM91" s="6"/>
      <c r="OTN91" s="6"/>
      <c r="OTO91" s="6"/>
      <c r="OTP91" s="6"/>
      <c r="OTQ91" s="6"/>
      <c r="OTR91" s="6"/>
      <c r="OTS91" s="6"/>
      <c r="OTT91" s="6"/>
      <c r="OTU91" s="6"/>
      <c r="OTV91" s="6"/>
      <c r="OTW91" s="6"/>
      <c r="OTX91" s="6"/>
      <c r="OTY91" s="6"/>
      <c r="OTZ91" s="6"/>
      <c r="OUA91" s="6"/>
      <c r="OUB91" s="6"/>
      <c r="OUC91" s="6"/>
      <c r="OUD91" s="6"/>
      <c r="OUE91" s="6"/>
      <c r="OUF91" s="6"/>
      <c r="OUG91" s="6"/>
      <c r="OUH91" s="6"/>
      <c r="OUI91" s="6"/>
      <c r="OUJ91" s="6"/>
      <c r="OUK91" s="6"/>
      <c r="OUL91" s="6"/>
      <c r="OUM91" s="6"/>
      <c r="OUN91" s="6"/>
      <c r="OUO91" s="6"/>
      <c r="OUP91" s="6"/>
      <c r="OUQ91" s="6"/>
      <c r="OUR91" s="6"/>
      <c r="OUS91" s="6"/>
      <c r="OUT91" s="6"/>
      <c r="OUU91" s="6"/>
      <c r="OUV91" s="6"/>
      <c r="OUW91" s="6"/>
      <c r="OUX91" s="6"/>
      <c r="OUY91" s="6"/>
      <c r="OUZ91" s="6"/>
      <c r="OVA91" s="6"/>
      <c r="OVB91" s="6"/>
      <c r="OVC91" s="6"/>
      <c r="OVD91" s="6"/>
      <c r="OVE91" s="6"/>
      <c r="OVF91" s="6"/>
      <c r="OVG91" s="6"/>
      <c r="OVH91" s="6"/>
      <c r="OVI91" s="6"/>
      <c r="OVJ91" s="6"/>
      <c r="OVK91" s="6"/>
      <c r="OVL91" s="6"/>
      <c r="OVM91" s="6"/>
      <c r="OVN91" s="6"/>
      <c r="OVO91" s="6"/>
      <c r="OVP91" s="6"/>
      <c r="OVQ91" s="6"/>
      <c r="OVR91" s="6"/>
      <c r="OVS91" s="6"/>
      <c r="OVT91" s="6"/>
      <c r="OVU91" s="6"/>
      <c r="OVV91" s="6"/>
      <c r="OVW91" s="6"/>
      <c r="OVX91" s="6"/>
      <c r="OVY91" s="6"/>
      <c r="OVZ91" s="6"/>
      <c r="OWA91" s="6"/>
      <c r="OWB91" s="6"/>
      <c r="OWC91" s="6"/>
      <c r="OWD91" s="6"/>
      <c r="OWE91" s="6"/>
      <c r="OWF91" s="6"/>
      <c r="OWG91" s="6"/>
      <c r="OWH91" s="6"/>
      <c r="OWI91" s="6"/>
      <c r="OWJ91" s="6"/>
      <c r="OWK91" s="6"/>
      <c r="OWL91" s="6"/>
      <c r="OWM91" s="6"/>
      <c r="OWN91" s="6"/>
      <c r="OWO91" s="6"/>
      <c r="OWP91" s="6"/>
      <c r="OWQ91" s="6"/>
      <c r="OWR91" s="6"/>
      <c r="OWS91" s="6"/>
      <c r="OWT91" s="6"/>
      <c r="OWU91" s="6"/>
      <c r="OWV91" s="6"/>
      <c r="OWW91" s="6"/>
      <c r="OWX91" s="6"/>
      <c r="OWY91" s="6"/>
      <c r="OWZ91" s="6"/>
      <c r="OXA91" s="6"/>
      <c r="OXB91" s="6"/>
      <c r="OXC91" s="6"/>
      <c r="OXD91" s="6"/>
      <c r="OXE91" s="6"/>
      <c r="OXF91" s="6"/>
      <c r="OXG91" s="6"/>
      <c r="OXH91" s="6"/>
      <c r="OXI91" s="6"/>
      <c r="OXJ91" s="6"/>
      <c r="OXK91" s="6"/>
      <c r="OXL91" s="6"/>
      <c r="OXM91" s="6"/>
      <c r="OXN91" s="6"/>
      <c r="OXO91" s="6"/>
      <c r="OXP91" s="6"/>
      <c r="OXQ91" s="6"/>
      <c r="OXR91" s="6"/>
      <c r="OXS91" s="6"/>
      <c r="OXT91" s="6"/>
      <c r="OXU91" s="6"/>
      <c r="OXV91" s="6"/>
      <c r="OXW91" s="6"/>
      <c r="OXX91" s="6"/>
      <c r="OXY91" s="6"/>
      <c r="OXZ91" s="6"/>
      <c r="OYA91" s="6"/>
      <c r="OYB91" s="6"/>
      <c r="OYC91" s="6"/>
      <c r="OYD91" s="6"/>
      <c r="OYE91" s="6"/>
      <c r="OYF91" s="6"/>
      <c r="OYG91" s="6"/>
      <c r="OYH91" s="6"/>
      <c r="OYI91" s="6"/>
      <c r="OYJ91" s="6"/>
      <c r="OYK91" s="6"/>
      <c r="OYL91" s="6"/>
      <c r="OYM91" s="6"/>
      <c r="OYN91" s="6"/>
      <c r="OYO91" s="6"/>
      <c r="OYP91" s="6"/>
      <c r="OYQ91" s="6"/>
      <c r="OYR91" s="6"/>
      <c r="OYS91" s="6"/>
      <c r="OYT91" s="6"/>
      <c r="OYU91" s="6"/>
      <c r="OYV91" s="6"/>
      <c r="OYW91" s="6"/>
      <c r="OYX91" s="6"/>
      <c r="OYY91" s="6"/>
      <c r="OYZ91" s="6"/>
      <c r="OZA91" s="6"/>
      <c r="OZB91" s="6"/>
      <c r="OZC91" s="6"/>
      <c r="OZD91" s="6"/>
      <c r="OZE91" s="6"/>
      <c r="OZF91" s="6"/>
      <c r="OZG91" s="6"/>
      <c r="OZH91" s="6"/>
      <c r="OZI91" s="6"/>
      <c r="OZJ91" s="6"/>
      <c r="OZK91" s="6"/>
      <c r="OZL91" s="6"/>
      <c r="OZM91" s="6"/>
      <c r="OZN91" s="6"/>
      <c r="OZO91" s="6"/>
      <c r="OZP91" s="6"/>
      <c r="OZQ91" s="6"/>
      <c r="OZR91" s="6"/>
      <c r="OZS91" s="6"/>
      <c r="OZT91" s="6"/>
      <c r="OZU91" s="6"/>
      <c r="OZV91" s="6"/>
      <c r="OZW91" s="6"/>
      <c r="OZX91" s="6"/>
      <c r="OZY91" s="6"/>
      <c r="OZZ91" s="6"/>
      <c r="PAA91" s="6"/>
      <c r="PAB91" s="6"/>
      <c r="PAC91" s="6"/>
      <c r="PAD91" s="6"/>
      <c r="PAE91" s="6"/>
      <c r="PAF91" s="6"/>
      <c r="PAG91" s="6"/>
      <c r="PAH91" s="6"/>
      <c r="PAI91" s="6"/>
      <c r="PAJ91" s="6"/>
      <c r="PAK91" s="6"/>
      <c r="PAL91" s="6"/>
      <c r="PAM91" s="6"/>
      <c r="PAN91" s="6"/>
      <c r="PAO91" s="6"/>
      <c r="PAP91" s="6"/>
      <c r="PAQ91" s="6"/>
      <c r="PAR91" s="6"/>
      <c r="PAS91" s="6"/>
      <c r="PAT91" s="6"/>
      <c r="PAU91" s="6"/>
      <c r="PAV91" s="6"/>
      <c r="PAW91" s="6"/>
      <c r="PAX91" s="6"/>
      <c r="PAY91" s="6"/>
      <c r="PAZ91" s="6"/>
      <c r="PBA91" s="6"/>
      <c r="PBB91" s="6"/>
      <c r="PBC91" s="6"/>
      <c r="PBD91" s="6"/>
      <c r="PBE91" s="6"/>
      <c r="PBF91" s="6"/>
      <c r="PBG91" s="6"/>
      <c r="PBH91" s="6"/>
      <c r="PBI91" s="6"/>
      <c r="PBJ91" s="6"/>
      <c r="PBK91" s="6"/>
      <c r="PBL91" s="6"/>
      <c r="PBM91" s="6"/>
      <c r="PBN91" s="6"/>
      <c r="PBO91" s="6"/>
      <c r="PBP91" s="6"/>
      <c r="PBQ91" s="6"/>
      <c r="PBR91" s="6"/>
      <c r="PBS91" s="6"/>
      <c r="PBT91" s="6"/>
      <c r="PBU91" s="6"/>
      <c r="PBV91" s="6"/>
      <c r="PBW91" s="6"/>
      <c r="PBX91" s="6"/>
      <c r="PBY91" s="6"/>
      <c r="PBZ91" s="6"/>
      <c r="PCA91" s="6"/>
      <c r="PCB91" s="6"/>
      <c r="PCC91" s="6"/>
      <c r="PCD91" s="6"/>
      <c r="PCE91" s="6"/>
      <c r="PCF91" s="6"/>
      <c r="PCG91" s="6"/>
      <c r="PCH91" s="6"/>
      <c r="PCI91" s="6"/>
      <c r="PCJ91" s="6"/>
      <c r="PCK91" s="6"/>
      <c r="PCL91" s="6"/>
      <c r="PCM91" s="6"/>
      <c r="PCN91" s="6"/>
      <c r="PCO91" s="6"/>
      <c r="PCP91" s="6"/>
      <c r="PCQ91" s="6"/>
      <c r="PCR91" s="6"/>
      <c r="PCS91" s="6"/>
      <c r="PCT91" s="6"/>
      <c r="PCU91" s="6"/>
      <c r="PCV91" s="6"/>
      <c r="PCW91" s="6"/>
      <c r="PCX91" s="6"/>
      <c r="PCY91" s="6"/>
      <c r="PCZ91" s="6"/>
      <c r="PDA91" s="6"/>
      <c r="PDB91" s="6"/>
      <c r="PDC91" s="6"/>
      <c r="PDD91" s="6"/>
      <c r="PDE91" s="6"/>
      <c r="PDF91" s="6"/>
      <c r="PDG91" s="6"/>
      <c r="PDH91" s="6"/>
      <c r="PDI91" s="6"/>
      <c r="PDJ91" s="6"/>
      <c r="PDK91" s="6"/>
      <c r="PDL91" s="6"/>
      <c r="PDM91" s="6"/>
      <c r="PDN91" s="6"/>
      <c r="PDO91" s="6"/>
      <c r="PDP91" s="6"/>
      <c r="PDQ91" s="6"/>
      <c r="PDR91" s="6"/>
      <c r="PDS91" s="6"/>
      <c r="PDT91" s="6"/>
      <c r="PDU91" s="6"/>
      <c r="PDV91" s="6"/>
      <c r="PDW91" s="6"/>
      <c r="PDX91" s="6"/>
      <c r="PDY91" s="6"/>
      <c r="PDZ91" s="6"/>
      <c r="PEA91" s="6"/>
      <c r="PEB91" s="6"/>
      <c r="PEC91" s="6"/>
      <c r="PED91" s="6"/>
      <c r="PEE91" s="6"/>
      <c r="PEF91" s="6"/>
      <c r="PEG91" s="6"/>
      <c r="PEH91" s="6"/>
      <c r="PEI91" s="6"/>
      <c r="PEJ91" s="6"/>
      <c r="PEK91" s="6"/>
      <c r="PEL91" s="6"/>
      <c r="PEM91" s="6"/>
      <c r="PEN91" s="6"/>
      <c r="PEO91" s="6"/>
      <c r="PEP91" s="6"/>
      <c r="PEQ91" s="6"/>
      <c r="PER91" s="6"/>
      <c r="PES91" s="6"/>
      <c r="PET91" s="6"/>
      <c r="PEU91" s="6"/>
      <c r="PEV91" s="6"/>
      <c r="PEW91" s="6"/>
      <c r="PEX91" s="6"/>
      <c r="PEY91" s="6"/>
      <c r="PEZ91" s="6"/>
      <c r="PFA91" s="6"/>
      <c r="PFB91" s="6"/>
      <c r="PFC91" s="6"/>
      <c r="PFD91" s="6"/>
      <c r="PFE91" s="6"/>
      <c r="PFF91" s="6"/>
      <c r="PFG91" s="6"/>
      <c r="PFH91" s="6"/>
      <c r="PFI91" s="6"/>
      <c r="PFJ91" s="6"/>
      <c r="PFK91" s="6"/>
      <c r="PFL91" s="6"/>
      <c r="PFM91" s="6"/>
      <c r="PFN91" s="6"/>
      <c r="PFO91" s="6"/>
      <c r="PFP91" s="6"/>
      <c r="PFQ91" s="6"/>
      <c r="PFR91" s="6"/>
      <c r="PFS91" s="6"/>
      <c r="PFT91" s="6"/>
      <c r="PFU91" s="6"/>
      <c r="PFV91" s="6"/>
      <c r="PFW91" s="6"/>
      <c r="PFX91" s="6"/>
      <c r="PFY91" s="6"/>
      <c r="PFZ91" s="6"/>
      <c r="PGA91" s="6"/>
      <c r="PGB91" s="6"/>
      <c r="PGC91" s="6"/>
      <c r="PGD91" s="6"/>
      <c r="PGE91" s="6"/>
      <c r="PGF91" s="6"/>
      <c r="PGG91" s="6"/>
      <c r="PGH91" s="6"/>
      <c r="PGI91" s="6"/>
      <c r="PGJ91" s="6"/>
      <c r="PGK91" s="6"/>
      <c r="PGL91" s="6"/>
      <c r="PGM91" s="6"/>
      <c r="PGN91" s="6"/>
      <c r="PGO91" s="6"/>
      <c r="PGP91" s="6"/>
      <c r="PGQ91" s="6"/>
      <c r="PGR91" s="6"/>
      <c r="PGS91" s="6"/>
      <c r="PGT91" s="6"/>
      <c r="PGU91" s="6"/>
      <c r="PGV91" s="6"/>
      <c r="PGW91" s="6"/>
      <c r="PGX91" s="6"/>
      <c r="PGY91" s="6"/>
      <c r="PGZ91" s="6"/>
      <c r="PHA91" s="6"/>
      <c r="PHB91" s="6"/>
      <c r="PHC91" s="6"/>
      <c r="PHD91" s="6"/>
      <c r="PHE91" s="6"/>
      <c r="PHF91" s="6"/>
      <c r="PHG91" s="6"/>
      <c r="PHH91" s="6"/>
      <c r="PHI91" s="6"/>
      <c r="PHJ91" s="6"/>
      <c r="PHK91" s="6"/>
      <c r="PHL91" s="6"/>
      <c r="PHM91" s="6"/>
      <c r="PHN91" s="6"/>
      <c r="PHO91" s="6"/>
      <c r="PHP91" s="6"/>
      <c r="PHQ91" s="6"/>
      <c r="PHR91" s="6"/>
      <c r="PHS91" s="6"/>
      <c r="PHT91" s="6"/>
      <c r="PHU91" s="6"/>
      <c r="PHV91" s="6"/>
      <c r="PHW91" s="6"/>
      <c r="PHX91" s="6"/>
      <c r="PHY91" s="6"/>
      <c r="PHZ91" s="6"/>
      <c r="PIA91" s="6"/>
      <c r="PIB91" s="6"/>
      <c r="PIC91" s="6"/>
      <c r="PID91" s="6"/>
      <c r="PIE91" s="6"/>
      <c r="PIF91" s="6"/>
      <c r="PIG91" s="6"/>
      <c r="PIH91" s="6"/>
      <c r="PII91" s="6"/>
      <c r="PIJ91" s="6"/>
      <c r="PIK91" s="6"/>
      <c r="PIL91" s="6"/>
      <c r="PIM91" s="6"/>
      <c r="PIN91" s="6"/>
      <c r="PIO91" s="6"/>
      <c r="PIP91" s="6"/>
      <c r="PIQ91" s="6"/>
      <c r="PIR91" s="6"/>
      <c r="PIS91" s="6"/>
      <c r="PIT91" s="6"/>
      <c r="PIU91" s="6"/>
      <c r="PIV91" s="6"/>
      <c r="PIW91" s="6"/>
      <c r="PIX91" s="6"/>
      <c r="PIY91" s="6"/>
      <c r="PIZ91" s="6"/>
      <c r="PJA91" s="6"/>
      <c r="PJB91" s="6"/>
      <c r="PJC91" s="6"/>
      <c r="PJD91" s="6"/>
      <c r="PJE91" s="6"/>
      <c r="PJF91" s="6"/>
      <c r="PJG91" s="6"/>
      <c r="PJH91" s="6"/>
      <c r="PJI91" s="6"/>
      <c r="PJJ91" s="6"/>
      <c r="PJK91" s="6"/>
      <c r="PJL91" s="6"/>
      <c r="PJM91" s="6"/>
      <c r="PJN91" s="6"/>
      <c r="PJO91" s="6"/>
      <c r="PJP91" s="6"/>
      <c r="PJQ91" s="6"/>
      <c r="PJR91" s="6"/>
      <c r="PJS91" s="6"/>
      <c r="PJT91" s="6"/>
      <c r="PJU91" s="6"/>
      <c r="PJV91" s="6"/>
      <c r="PJW91" s="6"/>
      <c r="PJX91" s="6"/>
      <c r="PJY91" s="6"/>
      <c r="PJZ91" s="6"/>
      <c r="PKA91" s="6"/>
      <c r="PKB91" s="6"/>
      <c r="PKC91" s="6"/>
      <c r="PKD91" s="6"/>
      <c r="PKE91" s="6"/>
      <c r="PKF91" s="6"/>
      <c r="PKG91" s="6"/>
      <c r="PKH91" s="6"/>
      <c r="PKI91" s="6"/>
      <c r="PKJ91" s="6"/>
      <c r="PKK91" s="6"/>
      <c r="PKL91" s="6"/>
      <c r="PKM91" s="6"/>
      <c r="PKN91" s="6"/>
      <c r="PKO91" s="6"/>
      <c r="PKP91" s="6"/>
      <c r="PKQ91" s="6"/>
      <c r="PKR91" s="6"/>
      <c r="PKS91" s="6"/>
      <c r="PKT91" s="6"/>
      <c r="PKU91" s="6"/>
      <c r="PKV91" s="6"/>
      <c r="PKW91" s="6"/>
      <c r="PKX91" s="6"/>
      <c r="PKY91" s="6"/>
      <c r="PKZ91" s="6"/>
      <c r="PLA91" s="6"/>
      <c r="PLB91" s="6"/>
      <c r="PLC91" s="6"/>
      <c r="PLD91" s="6"/>
      <c r="PLE91" s="6"/>
      <c r="PLF91" s="6"/>
      <c r="PLG91" s="6"/>
      <c r="PLH91" s="6"/>
      <c r="PLI91" s="6"/>
      <c r="PLJ91" s="6"/>
      <c r="PLK91" s="6"/>
      <c r="PLL91" s="6"/>
      <c r="PLM91" s="6"/>
      <c r="PLN91" s="6"/>
      <c r="PLO91" s="6"/>
      <c r="PLP91" s="6"/>
      <c r="PLQ91" s="6"/>
      <c r="PLR91" s="6"/>
      <c r="PLS91" s="6"/>
      <c r="PLT91" s="6"/>
      <c r="PLU91" s="6"/>
      <c r="PLV91" s="6"/>
      <c r="PLW91" s="6"/>
      <c r="PLX91" s="6"/>
      <c r="PLY91" s="6"/>
      <c r="PLZ91" s="6"/>
      <c r="PMA91" s="6"/>
      <c r="PMB91" s="6"/>
      <c r="PMC91" s="6"/>
      <c r="PMD91" s="6"/>
      <c r="PME91" s="6"/>
      <c r="PMF91" s="6"/>
      <c r="PMG91" s="6"/>
      <c r="PMH91" s="6"/>
      <c r="PMI91" s="6"/>
      <c r="PMJ91" s="6"/>
      <c r="PMK91" s="6"/>
      <c r="PML91" s="6"/>
      <c r="PMM91" s="6"/>
      <c r="PMN91" s="6"/>
      <c r="PMO91" s="6"/>
      <c r="PMP91" s="6"/>
      <c r="PMQ91" s="6"/>
      <c r="PMR91" s="6"/>
      <c r="PMS91" s="6"/>
      <c r="PMT91" s="6"/>
      <c r="PMU91" s="6"/>
      <c r="PMV91" s="6"/>
      <c r="PMW91" s="6"/>
      <c r="PMX91" s="6"/>
      <c r="PMY91" s="6"/>
      <c r="PMZ91" s="6"/>
      <c r="PNA91" s="6"/>
      <c r="PNB91" s="6"/>
      <c r="PNC91" s="6"/>
      <c r="PND91" s="6"/>
      <c r="PNE91" s="6"/>
      <c r="PNF91" s="6"/>
      <c r="PNG91" s="6"/>
      <c r="PNH91" s="6"/>
      <c r="PNI91" s="6"/>
      <c r="PNJ91" s="6"/>
      <c r="PNK91" s="6"/>
      <c r="PNL91" s="6"/>
      <c r="PNM91" s="6"/>
      <c r="PNN91" s="6"/>
      <c r="PNO91" s="6"/>
      <c r="PNP91" s="6"/>
      <c r="PNQ91" s="6"/>
      <c r="PNR91" s="6"/>
      <c r="PNS91" s="6"/>
      <c r="PNT91" s="6"/>
      <c r="PNU91" s="6"/>
      <c r="PNV91" s="6"/>
      <c r="PNW91" s="6"/>
      <c r="PNX91" s="6"/>
      <c r="PNY91" s="6"/>
      <c r="PNZ91" s="6"/>
      <c r="POA91" s="6"/>
      <c r="POB91" s="6"/>
      <c r="POC91" s="6"/>
      <c r="POD91" s="6"/>
      <c r="POE91" s="6"/>
      <c r="POF91" s="6"/>
      <c r="POG91" s="6"/>
      <c r="POH91" s="6"/>
      <c r="POI91" s="6"/>
      <c r="POJ91" s="6"/>
      <c r="POK91" s="6"/>
      <c r="POL91" s="6"/>
      <c r="POM91" s="6"/>
      <c r="PON91" s="6"/>
      <c r="POO91" s="6"/>
      <c r="POP91" s="6"/>
      <c r="POQ91" s="6"/>
      <c r="POR91" s="6"/>
      <c r="POS91" s="6"/>
      <c r="POT91" s="6"/>
      <c r="POU91" s="6"/>
      <c r="POV91" s="6"/>
      <c r="POW91" s="6"/>
      <c r="POX91" s="6"/>
      <c r="POY91" s="6"/>
      <c r="POZ91" s="6"/>
      <c r="PPA91" s="6"/>
      <c r="PPB91" s="6"/>
      <c r="PPC91" s="6"/>
      <c r="PPD91" s="6"/>
      <c r="PPE91" s="6"/>
      <c r="PPF91" s="6"/>
      <c r="PPG91" s="6"/>
      <c r="PPH91" s="6"/>
      <c r="PPI91" s="6"/>
      <c r="PPJ91" s="6"/>
      <c r="PPK91" s="6"/>
      <c r="PPL91" s="6"/>
      <c r="PPM91" s="6"/>
      <c r="PPN91" s="6"/>
      <c r="PPO91" s="6"/>
      <c r="PPP91" s="6"/>
      <c r="PPQ91" s="6"/>
      <c r="PPR91" s="6"/>
      <c r="PPS91" s="6"/>
      <c r="PPT91" s="6"/>
      <c r="PPU91" s="6"/>
      <c r="PPV91" s="6"/>
      <c r="PPW91" s="6"/>
      <c r="PPX91" s="6"/>
      <c r="PPY91" s="6"/>
      <c r="PPZ91" s="6"/>
      <c r="PQA91" s="6"/>
      <c r="PQB91" s="6"/>
      <c r="PQC91" s="6"/>
      <c r="PQD91" s="6"/>
      <c r="PQE91" s="6"/>
      <c r="PQF91" s="6"/>
      <c r="PQG91" s="6"/>
      <c r="PQH91" s="6"/>
      <c r="PQI91" s="6"/>
      <c r="PQJ91" s="6"/>
      <c r="PQK91" s="6"/>
      <c r="PQL91" s="6"/>
      <c r="PQM91" s="6"/>
      <c r="PQN91" s="6"/>
      <c r="PQO91" s="6"/>
      <c r="PQP91" s="6"/>
      <c r="PQQ91" s="6"/>
      <c r="PQR91" s="6"/>
      <c r="PQS91" s="6"/>
      <c r="PQT91" s="6"/>
      <c r="PQU91" s="6"/>
      <c r="PQV91" s="6"/>
      <c r="PQW91" s="6"/>
      <c r="PQX91" s="6"/>
      <c r="PQY91" s="6"/>
      <c r="PQZ91" s="6"/>
      <c r="PRA91" s="6"/>
      <c r="PRB91" s="6"/>
      <c r="PRC91" s="6"/>
      <c r="PRD91" s="6"/>
      <c r="PRE91" s="6"/>
      <c r="PRF91" s="6"/>
      <c r="PRG91" s="6"/>
      <c r="PRH91" s="6"/>
      <c r="PRI91" s="6"/>
      <c r="PRJ91" s="6"/>
      <c r="PRK91" s="6"/>
      <c r="PRL91" s="6"/>
      <c r="PRM91" s="6"/>
      <c r="PRN91" s="6"/>
      <c r="PRO91" s="6"/>
      <c r="PRP91" s="6"/>
      <c r="PRQ91" s="6"/>
      <c r="PRR91" s="6"/>
      <c r="PRS91" s="6"/>
      <c r="PRT91" s="6"/>
      <c r="PRU91" s="6"/>
      <c r="PRV91" s="6"/>
      <c r="PRW91" s="6"/>
      <c r="PRX91" s="6"/>
      <c r="PRY91" s="6"/>
      <c r="PRZ91" s="6"/>
      <c r="PSA91" s="6"/>
      <c r="PSB91" s="6"/>
      <c r="PSC91" s="6"/>
      <c r="PSD91" s="6"/>
      <c r="PSE91" s="6"/>
      <c r="PSF91" s="6"/>
      <c r="PSG91" s="6"/>
      <c r="PSH91" s="6"/>
      <c r="PSI91" s="6"/>
      <c r="PSJ91" s="6"/>
      <c r="PSK91" s="6"/>
      <c r="PSL91" s="6"/>
      <c r="PSM91" s="6"/>
      <c r="PSN91" s="6"/>
      <c r="PSO91" s="6"/>
      <c r="PSP91" s="6"/>
      <c r="PSQ91" s="6"/>
      <c r="PSR91" s="6"/>
      <c r="PSS91" s="6"/>
      <c r="PST91" s="6"/>
      <c r="PSU91" s="6"/>
      <c r="PSV91" s="6"/>
      <c r="PSW91" s="6"/>
      <c r="PSX91" s="6"/>
      <c r="PSY91" s="6"/>
      <c r="PSZ91" s="6"/>
      <c r="PTA91" s="6"/>
      <c r="PTB91" s="6"/>
      <c r="PTC91" s="6"/>
      <c r="PTD91" s="6"/>
      <c r="PTE91" s="6"/>
      <c r="PTF91" s="6"/>
      <c r="PTG91" s="6"/>
      <c r="PTH91" s="6"/>
      <c r="PTI91" s="6"/>
      <c r="PTJ91" s="6"/>
      <c r="PTK91" s="6"/>
      <c r="PTL91" s="6"/>
      <c r="PTM91" s="6"/>
      <c r="PTN91" s="6"/>
      <c r="PTO91" s="6"/>
      <c r="PTP91" s="6"/>
      <c r="PTQ91" s="6"/>
      <c r="PTR91" s="6"/>
      <c r="PTS91" s="6"/>
      <c r="PTT91" s="6"/>
      <c r="PTU91" s="6"/>
      <c r="PTV91" s="6"/>
      <c r="PTW91" s="6"/>
      <c r="PTX91" s="6"/>
      <c r="PTY91" s="6"/>
      <c r="PTZ91" s="6"/>
      <c r="PUA91" s="6"/>
      <c r="PUB91" s="6"/>
      <c r="PUC91" s="6"/>
      <c r="PUD91" s="6"/>
      <c r="PUE91" s="6"/>
      <c r="PUF91" s="6"/>
      <c r="PUG91" s="6"/>
      <c r="PUH91" s="6"/>
      <c r="PUI91" s="6"/>
      <c r="PUJ91" s="6"/>
      <c r="PUK91" s="6"/>
      <c r="PUL91" s="6"/>
      <c r="PUM91" s="6"/>
      <c r="PUN91" s="6"/>
      <c r="PUO91" s="6"/>
      <c r="PUP91" s="6"/>
      <c r="PUQ91" s="6"/>
      <c r="PUR91" s="6"/>
      <c r="PUS91" s="6"/>
      <c r="PUT91" s="6"/>
      <c r="PUU91" s="6"/>
      <c r="PUV91" s="6"/>
      <c r="PUW91" s="6"/>
      <c r="PUX91" s="6"/>
      <c r="PUY91" s="6"/>
      <c r="PUZ91" s="6"/>
      <c r="PVA91" s="6"/>
      <c r="PVB91" s="6"/>
      <c r="PVC91" s="6"/>
      <c r="PVD91" s="6"/>
      <c r="PVE91" s="6"/>
      <c r="PVF91" s="6"/>
      <c r="PVG91" s="6"/>
      <c r="PVH91" s="6"/>
      <c r="PVI91" s="6"/>
      <c r="PVJ91" s="6"/>
      <c r="PVK91" s="6"/>
      <c r="PVL91" s="6"/>
      <c r="PVM91" s="6"/>
      <c r="PVN91" s="6"/>
      <c r="PVO91" s="6"/>
      <c r="PVP91" s="6"/>
      <c r="PVQ91" s="6"/>
      <c r="PVR91" s="6"/>
      <c r="PVS91" s="6"/>
      <c r="PVT91" s="6"/>
      <c r="PVU91" s="6"/>
      <c r="PVV91" s="6"/>
      <c r="PVW91" s="6"/>
      <c r="PVX91" s="6"/>
      <c r="PVY91" s="6"/>
      <c r="PVZ91" s="6"/>
      <c r="PWA91" s="6"/>
      <c r="PWB91" s="6"/>
      <c r="PWC91" s="6"/>
      <c r="PWD91" s="6"/>
      <c r="PWE91" s="6"/>
      <c r="PWF91" s="6"/>
      <c r="PWG91" s="6"/>
      <c r="PWH91" s="6"/>
      <c r="PWI91" s="6"/>
      <c r="PWJ91" s="6"/>
      <c r="PWK91" s="6"/>
      <c r="PWL91" s="6"/>
      <c r="PWM91" s="6"/>
      <c r="PWN91" s="6"/>
      <c r="PWO91" s="6"/>
      <c r="PWP91" s="6"/>
      <c r="PWQ91" s="6"/>
      <c r="PWR91" s="6"/>
      <c r="PWS91" s="6"/>
      <c r="PWT91" s="6"/>
      <c r="PWU91" s="6"/>
      <c r="PWV91" s="6"/>
      <c r="PWW91" s="6"/>
      <c r="PWX91" s="6"/>
      <c r="PWY91" s="6"/>
      <c r="PWZ91" s="6"/>
      <c r="PXA91" s="6"/>
      <c r="PXB91" s="6"/>
      <c r="PXC91" s="6"/>
      <c r="PXD91" s="6"/>
      <c r="PXE91" s="6"/>
      <c r="PXF91" s="6"/>
      <c r="PXG91" s="6"/>
      <c r="PXH91" s="6"/>
      <c r="PXI91" s="6"/>
      <c r="PXJ91" s="6"/>
      <c r="PXK91" s="6"/>
      <c r="PXL91" s="6"/>
      <c r="PXM91" s="6"/>
      <c r="PXN91" s="6"/>
      <c r="PXO91" s="6"/>
      <c r="PXP91" s="6"/>
      <c r="PXQ91" s="6"/>
      <c r="PXR91" s="6"/>
      <c r="PXS91" s="6"/>
      <c r="PXT91" s="6"/>
      <c r="PXU91" s="6"/>
      <c r="PXV91" s="6"/>
      <c r="PXW91" s="6"/>
      <c r="PXX91" s="6"/>
      <c r="PXY91" s="6"/>
      <c r="PXZ91" s="6"/>
      <c r="PYA91" s="6"/>
      <c r="PYB91" s="6"/>
      <c r="PYC91" s="6"/>
      <c r="PYD91" s="6"/>
      <c r="PYE91" s="6"/>
      <c r="PYF91" s="6"/>
      <c r="PYG91" s="6"/>
      <c r="PYH91" s="6"/>
      <c r="PYI91" s="6"/>
      <c r="PYJ91" s="6"/>
      <c r="PYK91" s="6"/>
      <c r="PYL91" s="6"/>
      <c r="PYM91" s="6"/>
      <c r="PYN91" s="6"/>
      <c r="PYO91" s="6"/>
      <c r="PYP91" s="6"/>
      <c r="PYQ91" s="6"/>
      <c r="PYR91" s="6"/>
      <c r="PYS91" s="6"/>
      <c r="PYT91" s="6"/>
      <c r="PYU91" s="6"/>
      <c r="PYV91" s="6"/>
      <c r="PYW91" s="6"/>
      <c r="PYX91" s="6"/>
      <c r="PYY91" s="6"/>
      <c r="PYZ91" s="6"/>
      <c r="PZA91" s="6"/>
      <c r="PZB91" s="6"/>
      <c r="PZC91" s="6"/>
      <c r="PZD91" s="6"/>
      <c r="PZE91" s="6"/>
      <c r="PZF91" s="6"/>
      <c r="PZG91" s="6"/>
      <c r="PZH91" s="6"/>
      <c r="PZI91" s="6"/>
      <c r="PZJ91" s="6"/>
      <c r="PZK91" s="6"/>
      <c r="PZL91" s="6"/>
      <c r="PZM91" s="6"/>
      <c r="PZN91" s="6"/>
      <c r="PZO91" s="6"/>
      <c r="PZP91" s="6"/>
      <c r="PZQ91" s="6"/>
      <c r="PZR91" s="6"/>
      <c r="PZS91" s="6"/>
      <c r="PZT91" s="6"/>
      <c r="PZU91" s="6"/>
      <c r="PZV91" s="6"/>
      <c r="PZW91" s="6"/>
      <c r="PZX91" s="6"/>
      <c r="PZY91" s="6"/>
      <c r="PZZ91" s="6"/>
      <c r="QAA91" s="6"/>
      <c r="QAB91" s="6"/>
      <c r="QAC91" s="6"/>
      <c r="QAD91" s="6"/>
      <c r="QAE91" s="6"/>
      <c r="QAF91" s="6"/>
      <c r="QAG91" s="6"/>
      <c r="QAH91" s="6"/>
      <c r="QAI91" s="6"/>
      <c r="QAJ91" s="6"/>
      <c r="QAK91" s="6"/>
      <c r="QAL91" s="6"/>
      <c r="QAM91" s="6"/>
      <c r="QAN91" s="6"/>
      <c r="QAO91" s="6"/>
      <c r="QAP91" s="6"/>
      <c r="QAQ91" s="6"/>
      <c r="QAR91" s="6"/>
      <c r="QAS91" s="6"/>
      <c r="QAT91" s="6"/>
      <c r="QAU91" s="6"/>
      <c r="QAV91" s="6"/>
      <c r="QAW91" s="6"/>
      <c r="QAX91" s="6"/>
      <c r="QAY91" s="6"/>
      <c r="QAZ91" s="6"/>
      <c r="QBA91" s="6"/>
      <c r="QBB91" s="6"/>
      <c r="QBC91" s="6"/>
      <c r="QBD91" s="6"/>
      <c r="QBE91" s="6"/>
      <c r="QBF91" s="6"/>
      <c r="QBG91" s="6"/>
      <c r="QBH91" s="6"/>
      <c r="QBI91" s="6"/>
      <c r="QBJ91" s="6"/>
      <c r="QBK91" s="6"/>
      <c r="QBL91" s="6"/>
      <c r="QBM91" s="6"/>
      <c r="QBN91" s="6"/>
      <c r="QBO91" s="6"/>
      <c r="QBP91" s="6"/>
      <c r="QBQ91" s="6"/>
      <c r="QBR91" s="6"/>
      <c r="QBS91" s="6"/>
      <c r="QBT91" s="6"/>
      <c r="QBU91" s="6"/>
      <c r="QBV91" s="6"/>
      <c r="QBW91" s="6"/>
      <c r="QBX91" s="6"/>
      <c r="QBY91" s="6"/>
      <c r="QBZ91" s="6"/>
      <c r="QCA91" s="6"/>
      <c r="QCB91" s="6"/>
      <c r="QCC91" s="6"/>
      <c r="QCD91" s="6"/>
      <c r="QCE91" s="6"/>
      <c r="QCF91" s="6"/>
      <c r="QCG91" s="6"/>
      <c r="QCH91" s="6"/>
      <c r="QCI91" s="6"/>
      <c r="QCJ91" s="6"/>
      <c r="QCK91" s="6"/>
      <c r="QCL91" s="6"/>
      <c r="QCM91" s="6"/>
      <c r="QCN91" s="6"/>
      <c r="QCO91" s="6"/>
      <c r="QCP91" s="6"/>
      <c r="QCQ91" s="6"/>
      <c r="QCR91" s="6"/>
      <c r="QCS91" s="6"/>
      <c r="QCT91" s="6"/>
      <c r="QCU91" s="6"/>
      <c r="QCV91" s="6"/>
      <c r="QCW91" s="6"/>
      <c r="QCX91" s="6"/>
      <c r="QCY91" s="6"/>
      <c r="QCZ91" s="6"/>
      <c r="QDA91" s="6"/>
      <c r="QDB91" s="6"/>
      <c r="QDC91" s="6"/>
      <c r="QDD91" s="6"/>
      <c r="QDE91" s="6"/>
      <c r="QDF91" s="6"/>
      <c r="QDG91" s="6"/>
      <c r="QDH91" s="6"/>
      <c r="QDI91" s="6"/>
      <c r="QDJ91" s="6"/>
      <c r="QDK91" s="6"/>
      <c r="QDL91" s="6"/>
      <c r="QDM91" s="6"/>
      <c r="QDN91" s="6"/>
      <c r="QDO91" s="6"/>
      <c r="QDP91" s="6"/>
      <c r="QDQ91" s="6"/>
      <c r="QDR91" s="6"/>
      <c r="QDS91" s="6"/>
      <c r="QDT91" s="6"/>
      <c r="QDU91" s="6"/>
      <c r="QDV91" s="6"/>
      <c r="QDW91" s="6"/>
      <c r="QDX91" s="6"/>
      <c r="QDY91" s="6"/>
      <c r="QDZ91" s="6"/>
      <c r="QEA91" s="6"/>
      <c r="QEB91" s="6"/>
      <c r="QEC91" s="6"/>
      <c r="QED91" s="6"/>
      <c r="QEE91" s="6"/>
      <c r="QEF91" s="6"/>
      <c r="QEG91" s="6"/>
      <c r="QEH91" s="6"/>
      <c r="QEI91" s="6"/>
      <c r="QEJ91" s="6"/>
      <c r="QEK91" s="6"/>
      <c r="QEL91" s="6"/>
      <c r="QEM91" s="6"/>
      <c r="QEN91" s="6"/>
      <c r="QEO91" s="6"/>
      <c r="QEP91" s="6"/>
      <c r="QEQ91" s="6"/>
      <c r="QER91" s="6"/>
      <c r="QES91" s="6"/>
      <c r="QET91" s="6"/>
      <c r="QEU91" s="6"/>
      <c r="QEV91" s="6"/>
      <c r="QEW91" s="6"/>
      <c r="QEX91" s="6"/>
      <c r="QEY91" s="6"/>
      <c r="QEZ91" s="6"/>
      <c r="QFA91" s="6"/>
      <c r="QFB91" s="6"/>
      <c r="QFC91" s="6"/>
      <c r="QFD91" s="6"/>
      <c r="QFE91" s="6"/>
      <c r="QFF91" s="6"/>
      <c r="QFG91" s="6"/>
      <c r="QFH91" s="6"/>
      <c r="QFI91" s="6"/>
      <c r="QFJ91" s="6"/>
      <c r="QFK91" s="6"/>
      <c r="QFL91" s="6"/>
      <c r="QFM91" s="6"/>
      <c r="QFN91" s="6"/>
      <c r="QFO91" s="6"/>
      <c r="QFP91" s="6"/>
      <c r="QFQ91" s="6"/>
      <c r="QFR91" s="6"/>
      <c r="QFS91" s="6"/>
      <c r="QFT91" s="6"/>
      <c r="QFU91" s="6"/>
      <c r="QFV91" s="6"/>
      <c r="QFW91" s="6"/>
      <c r="QFX91" s="6"/>
      <c r="QFY91" s="6"/>
      <c r="QFZ91" s="6"/>
      <c r="QGA91" s="6"/>
      <c r="QGB91" s="6"/>
      <c r="QGC91" s="6"/>
      <c r="QGD91" s="6"/>
      <c r="QGE91" s="6"/>
      <c r="QGF91" s="6"/>
      <c r="QGG91" s="6"/>
      <c r="QGH91" s="6"/>
      <c r="QGI91" s="6"/>
      <c r="QGJ91" s="6"/>
      <c r="QGK91" s="6"/>
      <c r="QGL91" s="6"/>
      <c r="QGM91" s="6"/>
      <c r="QGN91" s="6"/>
      <c r="QGO91" s="6"/>
      <c r="QGP91" s="6"/>
      <c r="QGQ91" s="6"/>
      <c r="QGR91" s="6"/>
      <c r="QGS91" s="6"/>
      <c r="QGT91" s="6"/>
      <c r="QGU91" s="6"/>
      <c r="QGV91" s="6"/>
      <c r="QGW91" s="6"/>
      <c r="QGX91" s="6"/>
      <c r="QGY91" s="6"/>
      <c r="QGZ91" s="6"/>
      <c r="QHA91" s="6"/>
      <c r="QHB91" s="6"/>
      <c r="QHC91" s="6"/>
      <c r="QHD91" s="6"/>
      <c r="QHE91" s="6"/>
      <c r="QHF91" s="6"/>
      <c r="QHG91" s="6"/>
      <c r="QHH91" s="6"/>
      <c r="QHI91" s="6"/>
      <c r="QHJ91" s="6"/>
      <c r="QHK91" s="6"/>
      <c r="QHL91" s="6"/>
      <c r="QHM91" s="6"/>
      <c r="QHN91" s="6"/>
      <c r="QHO91" s="6"/>
      <c r="QHP91" s="6"/>
      <c r="QHQ91" s="6"/>
      <c r="QHR91" s="6"/>
      <c r="QHS91" s="6"/>
      <c r="QHT91" s="6"/>
      <c r="QHU91" s="6"/>
      <c r="QHV91" s="6"/>
      <c r="QHW91" s="6"/>
      <c r="QHX91" s="6"/>
      <c r="QHY91" s="6"/>
      <c r="QHZ91" s="6"/>
      <c r="QIA91" s="6"/>
      <c r="QIB91" s="6"/>
      <c r="QIC91" s="6"/>
      <c r="QID91" s="6"/>
      <c r="QIE91" s="6"/>
      <c r="QIF91" s="6"/>
      <c r="QIG91" s="6"/>
      <c r="QIH91" s="6"/>
      <c r="QII91" s="6"/>
      <c r="QIJ91" s="6"/>
      <c r="QIK91" s="6"/>
      <c r="QIL91" s="6"/>
      <c r="QIM91" s="6"/>
      <c r="QIN91" s="6"/>
      <c r="QIO91" s="6"/>
      <c r="QIP91" s="6"/>
      <c r="QIQ91" s="6"/>
      <c r="QIR91" s="6"/>
      <c r="QIS91" s="6"/>
      <c r="QIT91" s="6"/>
      <c r="QIU91" s="6"/>
      <c r="QIV91" s="6"/>
      <c r="QIW91" s="6"/>
      <c r="QIX91" s="6"/>
      <c r="QIY91" s="6"/>
      <c r="QIZ91" s="6"/>
      <c r="QJA91" s="6"/>
      <c r="QJB91" s="6"/>
      <c r="QJC91" s="6"/>
      <c r="QJD91" s="6"/>
      <c r="QJE91" s="6"/>
      <c r="QJF91" s="6"/>
      <c r="QJG91" s="6"/>
      <c r="QJH91" s="6"/>
      <c r="QJI91" s="6"/>
      <c r="QJJ91" s="6"/>
      <c r="QJK91" s="6"/>
      <c r="QJL91" s="6"/>
      <c r="QJM91" s="6"/>
      <c r="QJN91" s="6"/>
      <c r="QJO91" s="6"/>
      <c r="QJP91" s="6"/>
      <c r="QJQ91" s="6"/>
      <c r="QJR91" s="6"/>
      <c r="QJS91" s="6"/>
      <c r="QJT91" s="6"/>
      <c r="QJU91" s="6"/>
      <c r="QJV91" s="6"/>
      <c r="QJW91" s="6"/>
      <c r="QJX91" s="6"/>
      <c r="QJY91" s="6"/>
      <c r="QJZ91" s="6"/>
      <c r="QKA91" s="6"/>
      <c r="QKB91" s="6"/>
      <c r="QKC91" s="6"/>
      <c r="QKD91" s="6"/>
      <c r="QKE91" s="6"/>
      <c r="QKF91" s="6"/>
      <c r="QKG91" s="6"/>
      <c r="QKH91" s="6"/>
      <c r="QKI91" s="6"/>
      <c r="QKJ91" s="6"/>
      <c r="QKK91" s="6"/>
      <c r="QKL91" s="6"/>
      <c r="QKM91" s="6"/>
      <c r="QKN91" s="6"/>
      <c r="QKO91" s="6"/>
      <c r="QKP91" s="6"/>
      <c r="QKQ91" s="6"/>
      <c r="QKR91" s="6"/>
      <c r="QKS91" s="6"/>
      <c r="QKT91" s="6"/>
      <c r="QKU91" s="6"/>
      <c r="QKV91" s="6"/>
      <c r="QKW91" s="6"/>
      <c r="QKX91" s="6"/>
      <c r="QKY91" s="6"/>
      <c r="QKZ91" s="6"/>
      <c r="QLA91" s="6"/>
      <c r="QLB91" s="6"/>
      <c r="QLC91" s="6"/>
      <c r="QLD91" s="6"/>
      <c r="QLE91" s="6"/>
      <c r="QLF91" s="6"/>
      <c r="QLG91" s="6"/>
      <c r="QLH91" s="6"/>
      <c r="QLI91" s="6"/>
      <c r="QLJ91" s="6"/>
      <c r="QLK91" s="6"/>
      <c r="QLL91" s="6"/>
      <c r="QLM91" s="6"/>
      <c r="QLN91" s="6"/>
      <c r="QLO91" s="6"/>
      <c r="QLP91" s="6"/>
      <c r="QLQ91" s="6"/>
      <c r="QLR91" s="6"/>
      <c r="QLS91" s="6"/>
      <c r="QLT91" s="6"/>
      <c r="QLU91" s="6"/>
      <c r="QLV91" s="6"/>
      <c r="QLW91" s="6"/>
      <c r="QLX91" s="6"/>
      <c r="QLY91" s="6"/>
      <c r="QLZ91" s="6"/>
      <c r="QMA91" s="6"/>
      <c r="QMB91" s="6"/>
      <c r="QMC91" s="6"/>
      <c r="QMD91" s="6"/>
      <c r="QME91" s="6"/>
      <c r="QMF91" s="6"/>
      <c r="QMG91" s="6"/>
      <c r="QMH91" s="6"/>
      <c r="QMI91" s="6"/>
      <c r="QMJ91" s="6"/>
      <c r="QMK91" s="6"/>
      <c r="QML91" s="6"/>
      <c r="QMM91" s="6"/>
      <c r="QMN91" s="6"/>
      <c r="QMO91" s="6"/>
      <c r="QMP91" s="6"/>
      <c r="QMQ91" s="6"/>
      <c r="QMR91" s="6"/>
      <c r="QMS91" s="6"/>
      <c r="QMT91" s="6"/>
      <c r="QMU91" s="6"/>
      <c r="QMV91" s="6"/>
      <c r="QMW91" s="6"/>
      <c r="QMX91" s="6"/>
      <c r="QMY91" s="6"/>
      <c r="QMZ91" s="6"/>
      <c r="QNA91" s="6"/>
      <c r="QNB91" s="6"/>
      <c r="QNC91" s="6"/>
      <c r="QND91" s="6"/>
      <c r="QNE91" s="6"/>
      <c r="QNF91" s="6"/>
      <c r="QNG91" s="6"/>
      <c r="QNH91" s="6"/>
      <c r="QNI91" s="6"/>
      <c r="QNJ91" s="6"/>
      <c r="QNK91" s="6"/>
      <c r="QNL91" s="6"/>
      <c r="QNM91" s="6"/>
      <c r="QNN91" s="6"/>
      <c r="QNO91" s="6"/>
      <c r="QNP91" s="6"/>
      <c r="QNQ91" s="6"/>
      <c r="QNR91" s="6"/>
      <c r="QNS91" s="6"/>
      <c r="QNT91" s="6"/>
      <c r="QNU91" s="6"/>
      <c r="QNV91" s="6"/>
      <c r="QNW91" s="6"/>
      <c r="QNX91" s="6"/>
      <c r="QNY91" s="6"/>
      <c r="QNZ91" s="6"/>
      <c r="QOA91" s="6"/>
      <c r="QOB91" s="6"/>
      <c r="QOC91" s="6"/>
      <c r="QOD91" s="6"/>
      <c r="QOE91" s="6"/>
      <c r="QOF91" s="6"/>
      <c r="QOG91" s="6"/>
      <c r="QOH91" s="6"/>
      <c r="QOI91" s="6"/>
      <c r="QOJ91" s="6"/>
      <c r="QOK91" s="6"/>
      <c r="QOL91" s="6"/>
      <c r="QOM91" s="6"/>
      <c r="QON91" s="6"/>
      <c r="QOO91" s="6"/>
      <c r="QOP91" s="6"/>
      <c r="QOQ91" s="6"/>
      <c r="QOR91" s="6"/>
      <c r="QOS91" s="6"/>
      <c r="QOT91" s="6"/>
      <c r="QOU91" s="6"/>
      <c r="QOV91" s="6"/>
      <c r="QOW91" s="6"/>
      <c r="QOX91" s="6"/>
      <c r="QOY91" s="6"/>
      <c r="QOZ91" s="6"/>
      <c r="QPA91" s="6"/>
      <c r="QPB91" s="6"/>
      <c r="QPC91" s="6"/>
      <c r="QPD91" s="6"/>
      <c r="QPE91" s="6"/>
      <c r="QPF91" s="6"/>
      <c r="QPG91" s="6"/>
      <c r="QPH91" s="6"/>
      <c r="QPI91" s="6"/>
      <c r="QPJ91" s="6"/>
      <c r="QPK91" s="6"/>
      <c r="QPL91" s="6"/>
      <c r="QPM91" s="6"/>
      <c r="QPN91" s="6"/>
      <c r="QPO91" s="6"/>
      <c r="QPP91" s="6"/>
      <c r="QPQ91" s="6"/>
      <c r="QPR91" s="6"/>
      <c r="QPS91" s="6"/>
      <c r="QPT91" s="6"/>
      <c r="QPU91" s="6"/>
      <c r="QPV91" s="6"/>
      <c r="QPW91" s="6"/>
      <c r="QPX91" s="6"/>
      <c r="QPY91" s="6"/>
      <c r="QPZ91" s="6"/>
      <c r="QQA91" s="6"/>
      <c r="QQB91" s="6"/>
      <c r="QQC91" s="6"/>
      <c r="QQD91" s="6"/>
      <c r="QQE91" s="6"/>
      <c r="QQF91" s="6"/>
      <c r="QQG91" s="6"/>
      <c r="QQH91" s="6"/>
      <c r="QQI91" s="6"/>
      <c r="QQJ91" s="6"/>
      <c r="QQK91" s="6"/>
      <c r="QQL91" s="6"/>
      <c r="QQM91" s="6"/>
      <c r="QQN91" s="6"/>
      <c r="QQO91" s="6"/>
      <c r="QQP91" s="6"/>
      <c r="QQQ91" s="6"/>
      <c r="QQR91" s="6"/>
      <c r="QQS91" s="6"/>
      <c r="QQT91" s="6"/>
      <c r="QQU91" s="6"/>
      <c r="QQV91" s="6"/>
      <c r="QQW91" s="6"/>
      <c r="QQX91" s="6"/>
      <c r="QQY91" s="6"/>
      <c r="QQZ91" s="6"/>
      <c r="QRA91" s="6"/>
      <c r="QRB91" s="6"/>
      <c r="QRC91" s="6"/>
      <c r="QRD91" s="6"/>
      <c r="QRE91" s="6"/>
      <c r="QRF91" s="6"/>
      <c r="QRG91" s="6"/>
      <c r="QRH91" s="6"/>
      <c r="QRI91" s="6"/>
      <c r="QRJ91" s="6"/>
      <c r="QRK91" s="6"/>
      <c r="QRL91" s="6"/>
      <c r="QRM91" s="6"/>
      <c r="QRN91" s="6"/>
      <c r="QRO91" s="6"/>
      <c r="QRP91" s="6"/>
      <c r="QRQ91" s="6"/>
      <c r="QRR91" s="6"/>
      <c r="QRS91" s="6"/>
      <c r="QRT91" s="6"/>
      <c r="QRU91" s="6"/>
      <c r="QRV91" s="6"/>
      <c r="QRW91" s="6"/>
      <c r="QRX91" s="6"/>
      <c r="QRY91" s="6"/>
      <c r="QRZ91" s="6"/>
      <c r="QSA91" s="6"/>
      <c r="QSB91" s="6"/>
      <c r="QSC91" s="6"/>
      <c r="QSD91" s="6"/>
      <c r="QSE91" s="6"/>
      <c r="QSF91" s="6"/>
      <c r="QSG91" s="6"/>
      <c r="QSH91" s="6"/>
      <c r="QSI91" s="6"/>
      <c r="QSJ91" s="6"/>
      <c r="QSK91" s="6"/>
      <c r="QSL91" s="6"/>
      <c r="QSM91" s="6"/>
      <c r="QSN91" s="6"/>
      <c r="QSO91" s="6"/>
      <c r="QSP91" s="6"/>
      <c r="QSQ91" s="6"/>
      <c r="QSR91" s="6"/>
      <c r="QSS91" s="6"/>
      <c r="QST91" s="6"/>
      <c r="QSU91" s="6"/>
      <c r="QSV91" s="6"/>
      <c r="QSW91" s="6"/>
      <c r="QSX91" s="6"/>
      <c r="QSY91" s="6"/>
      <c r="QSZ91" s="6"/>
      <c r="QTA91" s="6"/>
      <c r="QTB91" s="6"/>
      <c r="QTC91" s="6"/>
      <c r="QTD91" s="6"/>
      <c r="QTE91" s="6"/>
      <c r="QTF91" s="6"/>
      <c r="QTG91" s="6"/>
      <c r="QTH91" s="6"/>
      <c r="QTI91" s="6"/>
      <c r="QTJ91" s="6"/>
      <c r="QTK91" s="6"/>
      <c r="QTL91" s="6"/>
      <c r="QTM91" s="6"/>
      <c r="QTN91" s="6"/>
      <c r="QTO91" s="6"/>
      <c r="QTP91" s="6"/>
      <c r="QTQ91" s="6"/>
      <c r="QTR91" s="6"/>
      <c r="QTS91" s="6"/>
      <c r="QTT91" s="6"/>
      <c r="QTU91" s="6"/>
      <c r="QTV91" s="6"/>
      <c r="QTW91" s="6"/>
      <c r="QTX91" s="6"/>
      <c r="QTY91" s="6"/>
      <c r="QTZ91" s="6"/>
      <c r="QUA91" s="6"/>
      <c r="QUB91" s="6"/>
      <c r="QUC91" s="6"/>
      <c r="QUD91" s="6"/>
      <c r="QUE91" s="6"/>
      <c r="QUF91" s="6"/>
      <c r="QUG91" s="6"/>
      <c r="QUH91" s="6"/>
      <c r="QUI91" s="6"/>
      <c r="QUJ91" s="6"/>
      <c r="QUK91" s="6"/>
      <c r="QUL91" s="6"/>
      <c r="QUM91" s="6"/>
      <c r="QUN91" s="6"/>
      <c r="QUO91" s="6"/>
      <c r="QUP91" s="6"/>
      <c r="QUQ91" s="6"/>
      <c r="QUR91" s="6"/>
      <c r="QUS91" s="6"/>
      <c r="QUT91" s="6"/>
      <c r="QUU91" s="6"/>
      <c r="QUV91" s="6"/>
      <c r="QUW91" s="6"/>
      <c r="QUX91" s="6"/>
      <c r="QUY91" s="6"/>
      <c r="QUZ91" s="6"/>
      <c r="QVA91" s="6"/>
      <c r="QVB91" s="6"/>
      <c r="QVC91" s="6"/>
      <c r="QVD91" s="6"/>
      <c r="QVE91" s="6"/>
      <c r="QVF91" s="6"/>
      <c r="QVG91" s="6"/>
      <c r="QVH91" s="6"/>
      <c r="QVI91" s="6"/>
      <c r="QVJ91" s="6"/>
      <c r="QVK91" s="6"/>
      <c r="QVL91" s="6"/>
      <c r="QVM91" s="6"/>
      <c r="QVN91" s="6"/>
      <c r="QVO91" s="6"/>
      <c r="QVP91" s="6"/>
      <c r="QVQ91" s="6"/>
      <c r="QVR91" s="6"/>
      <c r="QVS91" s="6"/>
      <c r="QVT91" s="6"/>
      <c r="QVU91" s="6"/>
      <c r="QVV91" s="6"/>
      <c r="QVW91" s="6"/>
      <c r="QVX91" s="6"/>
      <c r="QVY91" s="6"/>
      <c r="QVZ91" s="6"/>
      <c r="QWA91" s="6"/>
      <c r="QWB91" s="6"/>
      <c r="QWC91" s="6"/>
      <c r="QWD91" s="6"/>
      <c r="QWE91" s="6"/>
      <c r="QWF91" s="6"/>
      <c r="QWG91" s="6"/>
      <c r="QWH91" s="6"/>
      <c r="QWI91" s="6"/>
      <c r="QWJ91" s="6"/>
      <c r="QWK91" s="6"/>
      <c r="QWL91" s="6"/>
      <c r="QWM91" s="6"/>
      <c r="QWN91" s="6"/>
      <c r="QWO91" s="6"/>
      <c r="QWP91" s="6"/>
      <c r="QWQ91" s="6"/>
      <c r="QWR91" s="6"/>
      <c r="QWS91" s="6"/>
      <c r="QWT91" s="6"/>
      <c r="QWU91" s="6"/>
      <c r="QWV91" s="6"/>
      <c r="QWW91" s="6"/>
      <c r="QWX91" s="6"/>
      <c r="QWY91" s="6"/>
      <c r="QWZ91" s="6"/>
      <c r="QXA91" s="6"/>
      <c r="QXB91" s="6"/>
      <c r="QXC91" s="6"/>
      <c r="QXD91" s="6"/>
      <c r="QXE91" s="6"/>
      <c r="QXF91" s="6"/>
      <c r="QXG91" s="6"/>
      <c r="QXH91" s="6"/>
      <c r="QXI91" s="6"/>
      <c r="QXJ91" s="6"/>
      <c r="QXK91" s="6"/>
      <c r="QXL91" s="6"/>
      <c r="QXM91" s="6"/>
      <c r="QXN91" s="6"/>
      <c r="QXO91" s="6"/>
      <c r="QXP91" s="6"/>
      <c r="QXQ91" s="6"/>
      <c r="QXR91" s="6"/>
      <c r="QXS91" s="6"/>
      <c r="QXT91" s="6"/>
      <c r="QXU91" s="6"/>
      <c r="QXV91" s="6"/>
      <c r="QXW91" s="6"/>
      <c r="QXX91" s="6"/>
      <c r="QXY91" s="6"/>
      <c r="QXZ91" s="6"/>
      <c r="QYA91" s="6"/>
      <c r="QYB91" s="6"/>
      <c r="QYC91" s="6"/>
      <c r="QYD91" s="6"/>
      <c r="QYE91" s="6"/>
      <c r="QYF91" s="6"/>
      <c r="QYG91" s="6"/>
      <c r="QYH91" s="6"/>
      <c r="QYI91" s="6"/>
      <c r="QYJ91" s="6"/>
      <c r="QYK91" s="6"/>
      <c r="QYL91" s="6"/>
      <c r="QYM91" s="6"/>
      <c r="QYN91" s="6"/>
      <c r="QYO91" s="6"/>
      <c r="QYP91" s="6"/>
      <c r="QYQ91" s="6"/>
      <c r="QYR91" s="6"/>
      <c r="QYS91" s="6"/>
      <c r="QYT91" s="6"/>
      <c r="QYU91" s="6"/>
      <c r="QYV91" s="6"/>
      <c r="QYW91" s="6"/>
      <c r="QYX91" s="6"/>
      <c r="QYY91" s="6"/>
      <c r="QYZ91" s="6"/>
      <c r="QZA91" s="6"/>
      <c r="QZB91" s="6"/>
      <c r="QZC91" s="6"/>
      <c r="QZD91" s="6"/>
      <c r="QZE91" s="6"/>
      <c r="QZF91" s="6"/>
      <c r="QZG91" s="6"/>
      <c r="QZH91" s="6"/>
      <c r="QZI91" s="6"/>
      <c r="QZJ91" s="6"/>
      <c r="QZK91" s="6"/>
      <c r="QZL91" s="6"/>
      <c r="QZM91" s="6"/>
      <c r="QZN91" s="6"/>
      <c r="QZO91" s="6"/>
      <c r="QZP91" s="6"/>
      <c r="QZQ91" s="6"/>
      <c r="QZR91" s="6"/>
      <c r="QZS91" s="6"/>
      <c r="QZT91" s="6"/>
      <c r="QZU91" s="6"/>
      <c r="QZV91" s="6"/>
      <c r="QZW91" s="6"/>
      <c r="QZX91" s="6"/>
      <c r="QZY91" s="6"/>
      <c r="QZZ91" s="6"/>
      <c r="RAA91" s="6"/>
      <c r="RAB91" s="6"/>
      <c r="RAC91" s="6"/>
      <c r="RAD91" s="6"/>
      <c r="RAE91" s="6"/>
      <c r="RAF91" s="6"/>
      <c r="RAG91" s="6"/>
      <c r="RAH91" s="6"/>
      <c r="RAI91" s="6"/>
      <c r="RAJ91" s="6"/>
      <c r="RAK91" s="6"/>
      <c r="RAL91" s="6"/>
      <c r="RAM91" s="6"/>
      <c r="RAN91" s="6"/>
      <c r="RAO91" s="6"/>
      <c r="RAP91" s="6"/>
      <c r="RAQ91" s="6"/>
      <c r="RAR91" s="6"/>
      <c r="RAS91" s="6"/>
      <c r="RAT91" s="6"/>
      <c r="RAU91" s="6"/>
      <c r="RAV91" s="6"/>
      <c r="RAW91" s="6"/>
      <c r="RAX91" s="6"/>
      <c r="RAY91" s="6"/>
      <c r="RAZ91" s="6"/>
      <c r="RBA91" s="6"/>
      <c r="RBB91" s="6"/>
      <c r="RBC91" s="6"/>
      <c r="RBD91" s="6"/>
      <c r="RBE91" s="6"/>
      <c r="RBF91" s="6"/>
      <c r="RBG91" s="6"/>
      <c r="RBH91" s="6"/>
      <c r="RBI91" s="6"/>
      <c r="RBJ91" s="6"/>
      <c r="RBK91" s="6"/>
      <c r="RBL91" s="6"/>
      <c r="RBM91" s="6"/>
      <c r="RBN91" s="6"/>
      <c r="RBO91" s="6"/>
      <c r="RBP91" s="6"/>
      <c r="RBQ91" s="6"/>
      <c r="RBR91" s="6"/>
      <c r="RBS91" s="6"/>
      <c r="RBT91" s="6"/>
      <c r="RBU91" s="6"/>
      <c r="RBV91" s="6"/>
      <c r="RBW91" s="6"/>
      <c r="RBX91" s="6"/>
      <c r="RBY91" s="6"/>
      <c r="RBZ91" s="6"/>
      <c r="RCA91" s="6"/>
      <c r="RCB91" s="6"/>
      <c r="RCC91" s="6"/>
      <c r="RCD91" s="6"/>
      <c r="RCE91" s="6"/>
      <c r="RCF91" s="6"/>
      <c r="RCG91" s="6"/>
      <c r="RCH91" s="6"/>
      <c r="RCI91" s="6"/>
      <c r="RCJ91" s="6"/>
      <c r="RCK91" s="6"/>
      <c r="RCL91" s="6"/>
      <c r="RCM91" s="6"/>
      <c r="RCN91" s="6"/>
      <c r="RCO91" s="6"/>
      <c r="RCP91" s="6"/>
      <c r="RCQ91" s="6"/>
      <c r="RCR91" s="6"/>
      <c r="RCS91" s="6"/>
      <c r="RCT91" s="6"/>
      <c r="RCU91" s="6"/>
      <c r="RCV91" s="6"/>
      <c r="RCW91" s="6"/>
      <c r="RCX91" s="6"/>
      <c r="RCY91" s="6"/>
      <c r="RCZ91" s="6"/>
      <c r="RDA91" s="6"/>
      <c r="RDB91" s="6"/>
      <c r="RDC91" s="6"/>
      <c r="RDD91" s="6"/>
      <c r="RDE91" s="6"/>
      <c r="RDF91" s="6"/>
      <c r="RDG91" s="6"/>
      <c r="RDH91" s="6"/>
      <c r="RDI91" s="6"/>
      <c r="RDJ91" s="6"/>
      <c r="RDK91" s="6"/>
      <c r="RDL91" s="6"/>
      <c r="RDM91" s="6"/>
      <c r="RDN91" s="6"/>
      <c r="RDO91" s="6"/>
      <c r="RDP91" s="6"/>
      <c r="RDQ91" s="6"/>
      <c r="RDR91" s="6"/>
      <c r="RDS91" s="6"/>
      <c r="RDT91" s="6"/>
      <c r="RDU91" s="6"/>
      <c r="RDV91" s="6"/>
      <c r="RDW91" s="6"/>
      <c r="RDX91" s="6"/>
      <c r="RDY91" s="6"/>
      <c r="RDZ91" s="6"/>
      <c r="REA91" s="6"/>
      <c r="REB91" s="6"/>
      <c r="REC91" s="6"/>
      <c r="RED91" s="6"/>
      <c r="REE91" s="6"/>
      <c r="REF91" s="6"/>
      <c r="REG91" s="6"/>
      <c r="REH91" s="6"/>
      <c r="REI91" s="6"/>
      <c r="REJ91" s="6"/>
      <c r="REK91" s="6"/>
      <c r="REL91" s="6"/>
      <c r="REM91" s="6"/>
      <c r="REN91" s="6"/>
      <c r="REO91" s="6"/>
      <c r="REP91" s="6"/>
      <c r="REQ91" s="6"/>
      <c r="RER91" s="6"/>
      <c r="RES91" s="6"/>
      <c r="RET91" s="6"/>
      <c r="REU91" s="6"/>
      <c r="REV91" s="6"/>
      <c r="REW91" s="6"/>
      <c r="REX91" s="6"/>
      <c r="REY91" s="6"/>
      <c r="REZ91" s="6"/>
      <c r="RFA91" s="6"/>
      <c r="RFB91" s="6"/>
      <c r="RFC91" s="6"/>
      <c r="RFD91" s="6"/>
      <c r="RFE91" s="6"/>
      <c r="RFF91" s="6"/>
      <c r="RFG91" s="6"/>
      <c r="RFH91" s="6"/>
      <c r="RFI91" s="6"/>
      <c r="RFJ91" s="6"/>
      <c r="RFK91" s="6"/>
      <c r="RFL91" s="6"/>
      <c r="RFM91" s="6"/>
      <c r="RFN91" s="6"/>
      <c r="RFO91" s="6"/>
      <c r="RFP91" s="6"/>
      <c r="RFQ91" s="6"/>
      <c r="RFR91" s="6"/>
      <c r="RFS91" s="6"/>
      <c r="RFT91" s="6"/>
      <c r="RFU91" s="6"/>
      <c r="RFV91" s="6"/>
      <c r="RFW91" s="6"/>
      <c r="RFX91" s="6"/>
      <c r="RFY91" s="6"/>
      <c r="RFZ91" s="6"/>
      <c r="RGA91" s="6"/>
      <c r="RGB91" s="6"/>
      <c r="RGC91" s="6"/>
      <c r="RGD91" s="6"/>
      <c r="RGE91" s="6"/>
      <c r="RGF91" s="6"/>
      <c r="RGG91" s="6"/>
      <c r="RGH91" s="6"/>
      <c r="RGI91" s="6"/>
      <c r="RGJ91" s="6"/>
      <c r="RGK91" s="6"/>
      <c r="RGL91" s="6"/>
      <c r="RGM91" s="6"/>
      <c r="RGN91" s="6"/>
      <c r="RGO91" s="6"/>
      <c r="RGP91" s="6"/>
      <c r="RGQ91" s="6"/>
      <c r="RGR91" s="6"/>
      <c r="RGS91" s="6"/>
      <c r="RGT91" s="6"/>
      <c r="RGU91" s="6"/>
      <c r="RGV91" s="6"/>
      <c r="RGW91" s="6"/>
      <c r="RGX91" s="6"/>
      <c r="RGY91" s="6"/>
      <c r="RGZ91" s="6"/>
      <c r="RHA91" s="6"/>
      <c r="RHB91" s="6"/>
      <c r="RHC91" s="6"/>
      <c r="RHD91" s="6"/>
      <c r="RHE91" s="6"/>
      <c r="RHF91" s="6"/>
      <c r="RHG91" s="6"/>
      <c r="RHH91" s="6"/>
      <c r="RHI91" s="6"/>
      <c r="RHJ91" s="6"/>
      <c r="RHK91" s="6"/>
      <c r="RHL91" s="6"/>
      <c r="RHM91" s="6"/>
      <c r="RHN91" s="6"/>
      <c r="RHO91" s="6"/>
      <c r="RHP91" s="6"/>
      <c r="RHQ91" s="6"/>
      <c r="RHR91" s="6"/>
      <c r="RHS91" s="6"/>
      <c r="RHT91" s="6"/>
      <c r="RHU91" s="6"/>
      <c r="RHV91" s="6"/>
      <c r="RHW91" s="6"/>
      <c r="RHX91" s="6"/>
      <c r="RHY91" s="6"/>
      <c r="RHZ91" s="6"/>
      <c r="RIA91" s="6"/>
      <c r="RIB91" s="6"/>
      <c r="RIC91" s="6"/>
      <c r="RID91" s="6"/>
      <c r="RIE91" s="6"/>
      <c r="RIF91" s="6"/>
      <c r="RIG91" s="6"/>
      <c r="RIH91" s="6"/>
      <c r="RII91" s="6"/>
      <c r="RIJ91" s="6"/>
      <c r="RIK91" s="6"/>
      <c r="RIL91" s="6"/>
      <c r="RIM91" s="6"/>
      <c r="RIN91" s="6"/>
      <c r="RIO91" s="6"/>
      <c r="RIP91" s="6"/>
      <c r="RIQ91" s="6"/>
      <c r="RIR91" s="6"/>
      <c r="RIS91" s="6"/>
      <c r="RIT91" s="6"/>
      <c r="RIU91" s="6"/>
      <c r="RIV91" s="6"/>
      <c r="RIW91" s="6"/>
      <c r="RIX91" s="6"/>
      <c r="RIY91" s="6"/>
      <c r="RIZ91" s="6"/>
      <c r="RJA91" s="6"/>
      <c r="RJB91" s="6"/>
      <c r="RJC91" s="6"/>
      <c r="RJD91" s="6"/>
      <c r="RJE91" s="6"/>
      <c r="RJF91" s="6"/>
      <c r="RJG91" s="6"/>
      <c r="RJH91" s="6"/>
      <c r="RJI91" s="6"/>
      <c r="RJJ91" s="6"/>
      <c r="RJK91" s="6"/>
      <c r="RJL91" s="6"/>
      <c r="RJM91" s="6"/>
      <c r="RJN91" s="6"/>
      <c r="RJO91" s="6"/>
      <c r="RJP91" s="6"/>
      <c r="RJQ91" s="6"/>
      <c r="RJR91" s="6"/>
      <c r="RJS91" s="6"/>
      <c r="RJT91" s="6"/>
      <c r="RJU91" s="6"/>
      <c r="RJV91" s="6"/>
      <c r="RJW91" s="6"/>
      <c r="RJX91" s="6"/>
      <c r="RJY91" s="6"/>
      <c r="RJZ91" s="6"/>
      <c r="RKA91" s="6"/>
      <c r="RKB91" s="6"/>
      <c r="RKC91" s="6"/>
      <c r="RKD91" s="6"/>
      <c r="RKE91" s="6"/>
      <c r="RKF91" s="6"/>
      <c r="RKG91" s="6"/>
      <c r="RKH91" s="6"/>
      <c r="RKI91" s="6"/>
      <c r="RKJ91" s="6"/>
      <c r="RKK91" s="6"/>
      <c r="RKL91" s="6"/>
      <c r="RKM91" s="6"/>
      <c r="RKN91" s="6"/>
      <c r="RKO91" s="6"/>
      <c r="RKP91" s="6"/>
      <c r="RKQ91" s="6"/>
      <c r="RKR91" s="6"/>
      <c r="RKS91" s="6"/>
      <c r="RKT91" s="6"/>
      <c r="RKU91" s="6"/>
      <c r="RKV91" s="6"/>
      <c r="RKW91" s="6"/>
      <c r="RKX91" s="6"/>
      <c r="RKY91" s="6"/>
      <c r="RKZ91" s="6"/>
      <c r="RLA91" s="6"/>
      <c r="RLB91" s="6"/>
      <c r="RLC91" s="6"/>
      <c r="RLD91" s="6"/>
      <c r="RLE91" s="6"/>
      <c r="RLF91" s="6"/>
      <c r="RLG91" s="6"/>
      <c r="RLH91" s="6"/>
      <c r="RLI91" s="6"/>
      <c r="RLJ91" s="6"/>
      <c r="RLK91" s="6"/>
      <c r="RLL91" s="6"/>
      <c r="RLM91" s="6"/>
      <c r="RLN91" s="6"/>
      <c r="RLO91" s="6"/>
      <c r="RLP91" s="6"/>
      <c r="RLQ91" s="6"/>
      <c r="RLR91" s="6"/>
      <c r="RLS91" s="6"/>
      <c r="RLT91" s="6"/>
      <c r="RLU91" s="6"/>
      <c r="RLV91" s="6"/>
      <c r="RLW91" s="6"/>
      <c r="RLX91" s="6"/>
      <c r="RLY91" s="6"/>
      <c r="RLZ91" s="6"/>
      <c r="RMA91" s="6"/>
      <c r="RMB91" s="6"/>
      <c r="RMC91" s="6"/>
      <c r="RMD91" s="6"/>
      <c r="RME91" s="6"/>
      <c r="RMF91" s="6"/>
      <c r="RMG91" s="6"/>
      <c r="RMH91" s="6"/>
      <c r="RMI91" s="6"/>
      <c r="RMJ91" s="6"/>
      <c r="RMK91" s="6"/>
      <c r="RML91" s="6"/>
      <c r="RMM91" s="6"/>
      <c r="RMN91" s="6"/>
      <c r="RMO91" s="6"/>
      <c r="RMP91" s="6"/>
      <c r="RMQ91" s="6"/>
      <c r="RMR91" s="6"/>
      <c r="RMS91" s="6"/>
      <c r="RMT91" s="6"/>
      <c r="RMU91" s="6"/>
      <c r="RMV91" s="6"/>
      <c r="RMW91" s="6"/>
      <c r="RMX91" s="6"/>
      <c r="RMY91" s="6"/>
      <c r="RMZ91" s="6"/>
      <c r="RNA91" s="6"/>
      <c r="RNB91" s="6"/>
      <c r="RNC91" s="6"/>
      <c r="RND91" s="6"/>
      <c r="RNE91" s="6"/>
      <c r="RNF91" s="6"/>
      <c r="RNG91" s="6"/>
      <c r="RNH91" s="6"/>
      <c r="RNI91" s="6"/>
      <c r="RNJ91" s="6"/>
      <c r="RNK91" s="6"/>
      <c r="RNL91" s="6"/>
      <c r="RNM91" s="6"/>
      <c r="RNN91" s="6"/>
      <c r="RNO91" s="6"/>
      <c r="RNP91" s="6"/>
      <c r="RNQ91" s="6"/>
      <c r="RNR91" s="6"/>
      <c r="RNS91" s="6"/>
      <c r="RNT91" s="6"/>
      <c r="RNU91" s="6"/>
      <c r="RNV91" s="6"/>
      <c r="RNW91" s="6"/>
      <c r="RNX91" s="6"/>
      <c r="RNY91" s="6"/>
      <c r="RNZ91" s="6"/>
      <c r="ROA91" s="6"/>
      <c r="ROB91" s="6"/>
      <c r="ROC91" s="6"/>
      <c r="ROD91" s="6"/>
      <c r="ROE91" s="6"/>
      <c r="ROF91" s="6"/>
      <c r="ROG91" s="6"/>
      <c r="ROH91" s="6"/>
      <c r="ROI91" s="6"/>
      <c r="ROJ91" s="6"/>
      <c r="ROK91" s="6"/>
      <c r="ROL91" s="6"/>
      <c r="ROM91" s="6"/>
      <c r="RON91" s="6"/>
      <c r="ROO91" s="6"/>
      <c r="ROP91" s="6"/>
      <c r="ROQ91" s="6"/>
      <c r="ROR91" s="6"/>
      <c r="ROS91" s="6"/>
      <c r="ROT91" s="6"/>
      <c r="ROU91" s="6"/>
      <c r="ROV91" s="6"/>
      <c r="ROW91" s="6"/>
      <c r="ROX91" s="6"/>
      <c r="ROY91" s="6"/>
      <c r="ROZ91" s="6"/>
      <c r="RPA91" s="6"/>
      <c r="RPB91" s="6"/>
      <c r="RPC91" s="6"/>
      <c r="RPD91" s="6"/>
      <c r="RPE91" s="6"/>
      <c r="RPF91" s="6"/>
      <c r="RPG91" s="6"/>
      <c r="RPH91" s="6"/>
      <c r="RPI91" s="6"/>
      <c r="RPJ91" s="6"/>
      <c r="RPK91" s="6"/>
      <c r="RPL91" s="6"/>
      <c r="RPM91" s="6"/>
      <c r="RPN91" s="6"/>
      <c r="RPO91" s="6"/>
      <c r="RPP91" s="6"/>
      <c r="RPQ91" s="6"/>
      <c r="RPR91" s="6"/>
      <c r="RPS91" s="6"/>
      <c r="RPT91" s="6"/>
      <c r="RPU91" s="6"/>
      <c r="RPV91" s="6"/>
      <c r="RPW91" s="6"/>
      <c r="RPX91" s="6"/>
      <c r="RPY91" s="6"/>
      <c r="RPZ91" s="6"/>
      <c r="RQA91" s="6"/>
      <c r="RQB91" s="6"/>
      <c r="RQC91" s="6"/>
      <c r="RQD91" s="6"/>
      <c r="RQE91" s="6"/>
      <c r="RQF91" s="6"/>
      <c r="RQG91" s="6"/>
      <c r="RQH91" s="6"/>
      <c r="RQI91" s="6"/>
      <c r="RQJ91" s="6"/>
      <c r="RQK91" s="6"/>
      <c r="RQL91" s="6"/>
      <c r="RQM91" s="6"/>
      <c r="RQN91" s="6"/>
      <c r="RQO91" s="6"/>
      <c r="RQP91" s="6"/>
      <c r="RQQ91" s="6"/>
      <c r="RQR91" s="6"/>
      <c r="RQS91" s="6"/>
      <c r="RQT91" s="6"/>
      <c r="RQU91" s="6"/>
      <c r="RQV91" s="6"/>
      <c r="RQW91" s="6"/>
      <c r="RQX91" s="6"/>
      <c r="RQY91" s="6"/>
      <c r="RQZ91" s="6"/>
      <c r="RRA91" s="6"/>
      <c r="RRB91" s="6"/>
      <c r="RRC91" s="6"/>
      <c r="RRD91" s="6"/>
      <c r="RRE91" s="6"/>
      <c r="RRF91" s="6"/>
      <c r="RRG91" s="6"/>
      <c r="RRH91" s="6"/>
      <c r="RRI91" s="6"/>
      <c r="RRJ91" s="6"/>
      <c r="RRK91" s="6"/>
      <c r="RRL91" s="6"/>
      <c r="RRM91" s="6"/>
      <c r="RRN91" s="6"/>
      <c r="RRO91" s="6"/>
      <c r="RRP91" s="6"/>
      <c r="RRQ91" s="6"/>
      <c r="RRR91" s="6"/>
      <c r="RRS91" s="6"/>
      <c r="RRT91" s="6"/>
      <c r="RRU91" s="6"/>
      <c r="RRV91" s="6"/>
      <c r="RRW91" s="6"/>
      <c r="RRX91" s="6"/>
      <c r="RRY91" s="6"/>
      <c r="RRZ91" s="6"/>
      <c r="RSA91" s="6"/>
      <c r="RSB91" s="6"/>
      <c r="RSC91" s="6"/>
      <c r="RSD91" s="6"/>
      <c r="RSE91" s="6"/>
      <c r="RSF91" s="6"/>
      <c r="RSG91" s="6"/>
      <c r="RSH91" s="6"/>
      <c r="RSI91" s="6"/>
      <c r="RSJ91" s="6"/>
      <c r="RSK91" s="6"/>
      <c r="RSL91" s="6"/>
      <c r="RSM91" s="6"/>
      <c r="RSN91" s="6"/>
      <c r="RSO91" s="6"/>
      <c r="RSP91" s="6"/>
      <c r="RSQ91" s="6"/>
      <c r="RSR91" s="6"/>
      <c r="RSS91" s="6"/>
      <c r="RST91" s="6"/>
      <c r="RSU91" s="6"/>
      <c r="RSV91" s="6"/>
      <c r="RSW91" s="6"/>
      <c r="RSX91" s="6"/>
      <c r="RSY91" s="6"/>
      <c r="RSZ91" s="6"/>
      <c r="RTA91" s="6"/>
      <c r="RTB91" s="6"/>
      <c r="RTC91" s="6"/>
      <c r="RTD91" s="6"/>
      <c r="RTE91" s="6"/>
      <c r="RTF91" s="6"/>
      <c r="RTG91" s="6"/>
      <c r="RTH91" s="6"/>
      <c r="RTI91" s="6"/>
      <c r="RTJ91" s="6"/>
      <c r="RTK91" s="6"/>
      <c r="RTL91" s="6"/>
      <c r="RTM91" s="6"/>
      <c r="RTN91" s="6"/>
      <c r="RTO91" s="6"/>
      <c r="RTP91" s="6"/>
      <c r="RTQ91" s="6"/>
      <c r="RTR91" s="6"/>
      <c r="RTS91" s="6"/>
      <c r="RTT91" s="6"/>
      <c r="RTU91" s="6"/>
      <c r="RTV91" s="6"/>
      <c r="RTW91" s="6"/>
      <c r="RTX91" s="6"/>
      <c r="RTY91" s="6"/>
      <c r="RTZ91" s="6"/>
      <c r="RUA91" s="6"/>
      <c r="RUB91" s="6"/>
      <c r="RUC91" s="6"/>
      <c r="RUD91" s="6"/>
      <c r="RUE91" s="6"/>
      <c r="RUF91" s="6"/>
      <c r="RUG91" s="6"/>
      <c r="RUH91" s="6"/>
      <c r="RUI91" s="6"/>
      <c r="RUJ91" s="6"/>
      <c r="RUK91" s="6"/>
      <c r="RUL91" s="6"/>
      <c r="RUM91" s="6"/>
      <c r="RUN91" s="6"/>
      <c r="RUO91" s="6"/>
      <c r="RUP91" s="6"/>
      <c r="RUQ91" s="6"/>
      <c r="RUR91" s="6"/>
      <c r="RUS91" s="6"/>
      <c r="RUT91" s="6"/>
      <c r="RUU91" s="6"/>
      <c r="RUV91" s="6"/>
      <c r="RUW91" s="6"/>
      <c r="RUX91" s="6"/>
      <c r="RUY91" s="6"/>
      <c r="RUZ91" s="6"/>
      <c r="RVA91" s="6"/>
      <c r="RVB91" s="6"/>
      <c r="RVC91" s="6"/>
      <c r="RVD91" s="6"/>
      <c r="RVE91" s="6"/>
      <c r="RVF91" s="6"/>
      <c r="RVG91" s="6"/>
      <c r="RVH91" s="6"/>
      <c r="RVI91" s="6"/>
      <c r="RVJ91" s="6"/>
      <c r="RVK91" s="6"/>
      <c r="RVL91" s="6"/>
      <c r="RVM91" s="6"/>
      <c r="RVN91" s="6"/>
      <c r="RVO91" s="6"/>
      <c r="RVP91" s="6"/>
      <c r="RVQ91" s="6"/>
      <c r="RVR91" s="6"/>
      <c r="RVS91" s="6"/>
      <c r="RVT91" s="6"/>
      <c r="RVU91" s="6"/>
      <c r="RVV91" s="6"/>
      <c r="RVW91" s="6"/>
      <c r="RVX91" s="6"/>
      <c r="RVY91" s="6"/>
      <c r="RVZ91" s="6"/>
      <c r="RWA91" s="6"/>
      <c r="RWB91" s="6"/>
      <c r="RWC91" s="6"/>
      <c r="RWD91" s="6"/>
      <c r="RWE91" s="6"/>
      <c r="RWF91" s="6"/>
      <c r="RWG91" s="6"/>
      <c r="RWH91" s="6"/>
      <c r="RWI91" s="6"/>
      <c r="RWJ91" s="6"/>
      <c r="RWK91" s="6"/>
      <c r="RWL91" s="6"/>
      <c r="RWM91" s="6"/>
      <c r="RWN91" s="6"/>
      <c r="RWO91" s="6"/>
      <c r="RWP91" s="6"/>
      <c r="RWQ91" s="6"/>
      <c r="RWR91" s="6"/>
      <c r="RWS91" s="6"/>
      <c r="RWT91" s="6"/>
      <c r="RWU91" s="6"/>
      <c r="RWV91" s="6"/>
      <c r="RWW91" s="6"/>
      <c r="RWX91" s="6"/>
      <c r="RWY91" s="6"/>
      <c r="RWZ91" s="6"/>
      <c r="RXA91" s="6"/>
      <c r="RXB91" s="6"/>
      <c r="RXC91" s="6"/>
      <c r="RXD91" s="6"/>
      <c r="RXE91" s="6"/>
      <c r="RXF91" s="6"/>
      <c r="RXG91" s="6"/>
      <c r="RXH91" s="6"/>
      <c r="RXI91" s="6"/>
      <c r="RXJ91" s="6"/>
      <c r="RXK91" s="6"/>
      <c r="RXL91" s="6"/>
      <c r="RXM91" s="6"/>
      <c r="RXN91" s="6"/>
      <c r="RXO91" s="6"/>
      <c r="RXP91" s="6"/>
      <c r="RXQ91" s="6"/>
      <c r="RXR91" s="6"/>
      <c r="RXS91" s="6"/>
      <c r="RXT91" s="6"/>
      <c r="RXU91" s="6"/>
      <c r="RXV91" s="6"/>
      <c r="RXW91" s="6"/>
      <c r="RXX91" s="6"/>
      <c r="RXY91" s="6"/>
      <c r="RXZ91" s="6"/>
      <c r="RYA91" s="6"/>
      <c r="RYB91" s="6"/>
      <c r="RYC91" s="6"/>
      <c r="RYD91" s="6"/>
      <c r="RYE91" s="6"/>
      <c r="RYF91" s="6"/>
      <c r="RYG91" s="6"/>
      <c r="RYH91" s="6"/>
      <c r="RYI91" s="6"/>
      <c r="RYJ91" s="6"/>
      <c r="RYK91" s="6"/>
      <c r="RYL91" s="6"/>
      <c r="RYM91" s="6"/>
      <c r="RYN91" s="6"/>
      <c r="RYO91" s="6"/>
      <c r="RYP91" s="6"/>
      <c r="RYQ91" s="6"/>
      <c r="RYR91" s="6"/>
      <c r="RYS91" s="6"/>
      <c r="RYT91" s="6"/>
      <c r="RYU91" s="6"/>
      <c r="RYV91" s="6"/>
      <c r="RYW91" s="6"/>
      <c r="RYX91" s="6"/>
      <c r="RYY91" s="6"/>
      <c r="RYZ91" s="6"/>
      <c r="RZA91" s="6"/>
      <c r="RZB91" s="6"/>
      <c r="RZC91" s="6"/>
      <c r="RZD91" s="6"/>
      <c r="RZE91" s="6"/>
      <c r="RZF91" s="6"/>
      <c r="RZG91" s="6"/>
      <c r="RZH91" s="6"/>
      <c r="RZI91" s="6"/>
      <c r="RZJ91" s="6"/>
      <c r="RZK91" s="6"/>
      <c r="RZL91" s="6"/>
      <c r="RZM91" s="6"/>
      <c r="RZN91" s="6"/>
      <c r="RZO91" s="6"/>
      <c r="RZP91" s="6"/>
      <c r="RZQ91" s="6"/>
      <c r="RZR91" s="6"/>
      <c r="RZS91" s="6"/>
      <c r="RZT91" s="6"/>
      <c r="RZU91" s="6"/>
      <c r="RZV91" s="6"/>
      <c r="RZW91" s="6"/>
      <c r="RZX91" s="6"/>
      <c r="RZY91" s="6"/>
      <c r="RZZ91" s="6"/>
      <c r="SAA91" s="6"/>
      <c r="SAB91" s="6"/>
      <c r="SAC91" s="6"/>
      <c r="SAD91" s="6"/>
      <c r="SAE91" s="6"/>
      <c r="SAF91" s="6"/>
      <c r="SAG91" s="6"/>
      <c r="SAH91" s="6"/>
      <c r="SAI91" s="6"/>
      <c r="SAJ91" s="6"/>
      <c r="SAK91" s="6"/>
      <c r="SAL91" s="6"/>
      <c r="SAM91" s="6"/>
      <c r="SAN91" s="6"/>
      <c r="SAO91" s="6"/>
      <c r="SAP91" s="6"/>
      <c r="SAQ91" s="6"/>
      <c r="SAR91" s="6"/>
      <c r="SAS91" s="6"/>
      <c r="SAT91" s="6"/>
      <c r="SAU91" s="6"/>
      <c r="SAV91" s="6"/>
      <c r="SAW91" s="6"/>
      <c r="SAX91" s="6"/>
      <c r="SAY91" s="6"/>
      <c r="SAZ91" s="6"/>
      <c r="SBA91" s="6"/>
      <c r="SBB91" s="6"/>
      <c r="SBC91" s="6"/>
      <c r="SBD91" s="6"/>
      <c r="SBE91" s="6"/>
      <c r="SBF91" s="6"/>
      <c r="SBG91" s="6"/>
      <c r="SBH91" s="6"/>
      <c r="SBI91" s="6"/>
      <c r="SBJ91" s="6"/>
      <c r="SBK91" s="6"/>
      <c r="SBL91" s="6"/>
      <c r="SBM91" s="6"/>
      <c r="SBN91" s="6"/>
      <c r="SBO91" s="6"/>
      <c r="SBP91" s="6"/>
      <c r="SBQ91" s="6"/>
      <c r="SBR91" s="6"/>
      <c r="SBS91" s="6"/>
      <c r="SBT91" s="6"/>
      <c r="SBU91" s="6"/>
      <c r="SBV91" s="6"/>
      <c r="SBW91" s="6"/>
      <c r="SBX91" s="6"/>
      <c r="SBY91" s="6"/>
      <c r="SBZ91" s="6"/>
      <c r="SCA91" s="6"/>
      <c r="SCB91" s="6"/>
      <c r="SCC91" s="6"/>
      <c r="SCD91" s="6"/>
      <c r="SCE91" s="6"/>
      <c r="SCF91" s="6"/>
      <c r="SCG91" s="6"/>
      <c r="SCH91" s="6"/>
      <c r="SCI91" s="6"/>
      <c r="SCJ91" s="6"/>
      <c r="SCK91" s="6"/>
      <c r="SCL91" s="6"/>
      <c r="SCM91" s="6"/>
      <c r="SCN91" s="6"/>
      <c r="SCO91" s="6"/>
      <c r="SCP91" s="6"/>
      <c r="SCQ91" s="6"/>
      <c r="SCR91" s="6"/>
      <c r="SCS91" s="6"/>
      <c r="SCT91" s="6"/>
      <c r="SCU91" s="6"/>
      <c r="SCV91" s="6"/>
      <c r="SCW91" s="6"/>
      <c r="SCX91" s="6"/>
      <c r="SCY91" s="6"/>
      <c r="SCZ91" s="6"/>
      <c r="SDA91" s="6"/>
      <c r="SDB91" s="6"/>
      <c r="SDC91" s="6"/>
      <c r="SDD91" s="6"/>
      <c r="SDE91" s="6"/>
      <c r="SDF91" s="6"/>
      <c r="SDG91" s="6"/>
      <c r="SDH91" s="6"/>
      <c r="SDI91" s="6"/>
      <c r="SDJ91" s="6"/>
      <c r="SDK91" s="6"/>
      <c r="SDL91" s="6"/>
      <c r="SDM91" s="6"/>
      <c r="SDN91" s="6"/>
      <c r="SDO91" s="6"/>
      <c r="SDP91" s="6"/>
      <c r="SDQ91" s="6"/>
      <c r="SDR91" s="6"/>
      <c r="SDS91" s="6"/>
      <c r="SDT91" s="6"/>
      <c r="SDU91" s="6"/>
      <c r="SDV91" s="6"/>
      <c r="SDW91" s="6"/>
      <c r="SDX91" s="6"/>
      <c r="SDY91" s="6"/>
      <c r="SDZ91" s="6"/>
      <c r="SEA91" s="6"/>
      <c r="SEB91" s="6"/>
      <c r="SEC91" s="6"/>
      <c r="SED91" s="6"/>
      <c r="SEE91" s="6"/>
      <c r="SEF91" s="6"/>
      <c r="SEG91" s="6"/>
      <c r="SEH91" s="6"/>
      <c r="SEI91" s="6"/>
      <c r="SEJ91" s="6"/>
      <c r="SEK91" s="6"/>
      <c r="SEL91" s="6"/>
      <c r="SEM91" s="6"/>
      <c r="SEN91" s="6"/>
      <c r="SEO91" s="6"/>
      <c r="SEP91" s="6"/>
      <c r="SEQ91" s="6"/>
      <c r="SER91" s="6"/>
      <c r="SES91" s="6"/>
      <c r="SET91" s="6"/>
      <c r="SEU91" s="6"/>
      <c r="SEV91" s="6"/>
      <c r="SEW91" s="6"/>
      <c r="SEX91" s="6"/>
      <c r="SEY91" s="6"/>
      <c r="SEZ91" s="6"/>
      <c r="SFA91" s="6"/>
      <c r="SFB91" s="6"/>
      <c r="SFC91" s="6"/>
      <c r="SFD91" s="6"/>
      <c r="SFE91" s="6"/>
      <c r="SFF91" s="6"/>
      <c r="SFG91" s="6"/>
      <c r="SFH91" s="6"/>
      <c r="SFI91" s="6"/>
      <c r="SFJ91" s="6"/>
      <c r="SFK91" s="6"/>
      <c r="SFL91" s="6"/>
      <c r="SFM91" s="6"/>
      <c r="SFN91" s="6"/>
      <c r="SFO91" s="6"/>
      <c r="SFP91" s="6"/>
      <c r="SFQ91" s="6"/>
      <c r="SFR91" s="6"/>
      <c r="SFS91" s="6"/>
      <c r="SFT91" s="6"/>
      <c r="SFU91" s="6"/>
      <c r="SFV91" s="6"/>
      <c r="SFW91" s="6"/>
      <c r="SFX91" s="6"/>
      <c r="SFY91" s="6"/>
      <c r="SFZ91" s="6"/>
      <c r="SGA91" s="6"/>
      <c r="SGB91" s="6"/>
      <c r="SGC91" s="6"/>
      <c r="SGD91" s="6"/>
      <c r="SGE91" s="6"/>
      <c r="SGF91" s="6"/>
      <c r="SGG91" s="6"/>
      <c r="SGH91" s="6"/>
      <c r="SGI91" s="6"/>
      <c r="SGJ91" s="6"/>
      <c r="SGK91" s="6"/>
      <c r="SGL91" s="6"/>
      <c r="SGM91" s="6"/>
      <c r="SGN91" s="6"/>
      <c r="SGO91" s="6"/>
      <c r="SGP91" s="6"/>
      <c r="SGQ91" s="6"/>
      <c r="SGR91" s="6"/>
      <c r="SGS91" s="6"/>
      <c r="SGT91" s="6"/>
      <c r="SGU91" s="6"/>
      <c r="SGV91" s="6"/>
      <c r="SGW91" s="6"/>
      <c r="SGX91" s="6"/>
      <c r="SGY91" s="6"/>
      <c r="SGZ91" s="6"/>
      <c r="SHA91" s="6"/>
      <c r="SHB91" s="6"/>
      <c r="SHC91" s="6"/>
      <c r="SHD91" s="6"/>
      <c r="SHE91" s="6"/>
      <c r="SHF91" s="6"/>
      <c r="SHG91" s="6"/>
      <c r="SHH91" s="6"/>
      <c r="SHI91" s="6"/>
      <c r="SHJ91" s="6"/>
      <c r="SHK91" s="6"/>
      <c r="SHL91" s="6"/>
      <c r="SHM91" s="6"/>
      <c r="SHN91" s="6"/>
      <c r="SHO91" s="6"/>
      <c r="SHP91" s="6"/>
      <c r="SHQ91" s="6"/>
      <c r="SHR91" s="6"/>
      <c r="SHS91" s="6"/>
      <c r="SHT91" s="6"/>
      <c r="SHU91" s="6"/>
      <c r="SHV91" s="6"/>
      <c r="SHW91" s="6"/>
      <c r="SHX91" s="6"/>
      <c r="SHY91" s="6"/>
      <c r="SHZ91" s="6"/>
      <c r="SIA91" s="6"/>
      <c r="SIB91" s="6"/>
      <c r="SIC91" s="6"/>
      <c r="SID91" s="6"/>
      <c r="SIE91" s="6"/>
      <c r="SIF91" s="6"/>
      <c r="SIG91" s="6"/>
      <c r="SIH91" s="6"/>
      <c r="SII91" s="6"/>
      <c r="SIJ91" s="6"/>
      <c r="SIK91" s="6"/>
      <c r="SIL91" s="6"/>
      <c r="SIM91" s="6"/>
      <c r="SIN91" s="6"/>
      <c r="SIO91" s="6"/>
      <c r="SIP91" s="6"/>
      <c r="SIQ91" s="6"/>
      <c r="SIR91" s="6"/>
      <c r="SIS91" s="6"/>
      <c r="SIT91" s="6"/>
      <c r="SIU91" s="6"/>
      <c r="SIV91" s="6"/>
      <c r="SIW91" s="6"/>
      <c r="SIX91" s="6"/>
      <c r="SIY91" s="6"/>
      <c r="SIZ91" s="6"/>
      <c r="SJA91" s="6"/>
      <c r="SJB91" s="6"/>
      <c r="SJC91" s="6"/>
      <c r="SJD91" s="6"/>
      <c r="SJE91" s="6"/>
      <c r="SJF91" s="6"/>
      <c r="SJG91" s="6"/>
      <c r="SJH91" s="6"/>
      <c r="SJI91" s="6"/>
      <c r="SJJ91" s="6"/>
      <c r="SJK91" s="6"/>
      <c r="SJL91" s="6"/>
      <c r="SJM91" s="6"/>
      <c r="SJN91" s="6"/>
      <c r="SJO91" s="6"/>
      <c r="SJP91" s="6"/>
      <c r="SJQ91" s="6"/>
      <c r="SJR91" s="6"/>
      <c r="SJS91" s="6"/>
      <c r="SJT91" s="6"/>
      <c r="SJU91" s="6"/>
      <c r="SJV91" s="6"/>
      <c r="SJW91" s="6"/>
      <c r="SJX91" s="6"/>
      <c r="SJY91" s="6"/>
      <c r="SJZ91" s="6"/>
      <c r="SKA91" s="6"/>
      <c r="SKB91" s="6"/>
      <c r="SKC91" s="6"/>
      <c r="SKD91" s="6"/>
      <c r="SKE91" s="6"/>
      <c r="SKF91" s="6"/>
      <c r="SKG91" s="6"/>
      <c r="SKH91" s="6"/>
      <c r="SKI91" s="6"/>
      <c r="SKJ91" s="6"/>
      <c r="SKK91" s="6"/>
      <c r="SKL91" s="6"/>
      <c r="SKM91" s="6"/>
      <c r="SKN91" s="6"/>
      <c r="SKO91" s="6"/>
      <c r="SKP91" s="6"/>
      <c r="SKQ91" s="6"/>
      <c r="SKR91" s="6"/>
      <c r="SKS91" s="6"/>
      <c r="SKT91" s="6"/>
      <c r="SKU91" s="6"/>
      <c r="SKV91" s="6"/>
      <c r="SKW91" s="6"/>
      <c r="SKX91" s="6"/>
      <c r="SKY91" s="6"/>
      <c r="SKZ91" s="6"/>
      <c r="SLA91" s="6"/>
      <c r="SLB91" s="6"/>
      <c r="SLC91" s="6"/>
      <c r="SLD91" s="6"/>
      <c r="SLE91" s="6"/>
      <c r="SLF91" s="6"/>
      <c r="SLG91" s="6"/>
      <c r="SLH91" s="6"/>
      <c r="SLI91" s="6"/>
      <c r="SLJ91" s="6"/>
      <c r="SLK91" s="6"/>
      <c r="SLL91" s="6"/>
      <c r="SLM91" s="6"/>
      <c r="SLN91" s="6"/>
      <c r="SLO91" s="6"/>
      <c r="SLP91" s="6"/>
      <c r="SLQ91" s="6"/>
      <c r="SLR91" s="6"/>
      <c r="SLS91" s="6"/>
      <c r="SLT91" s="6"/>
      <c r="SLU91" s="6"/>
      <c r="SLV91" s="6"/>
      <c r="SLW91" s="6"/>
      <c r="SLX91" s="6"/>
      <c r="SLY91" s="6"/>
      <c r="SLZ91" s="6"/>
      <c r="SMA91" s="6"/>
      <c r="SMB91" s="6"/>
      <c r="SMC91" s="6"/>
      <c r="SMD91" s="6"/>
      <c r="SME91" s="6"/>
      <c r="SMF91" s="6"/>
      <c r="SMG91" s="6"/>
      <c r="SMH91" s="6"/>
      <c r="SMI91" s="6"/>
      <c r="SMJ91" s="6"/>
      <c r="SMK91" s="6"/>
      <c r="SML91" s="6"/>
      <c r="SMM91" s="6"/>
      <c r="SMN91" s="6"/>
      <c r="SMO91" s="6"/>
      <c r="SMP91" s="6"/>
      <c r="SMQ91" s="6"/>
      <c r="SMR91" s="6"/>
      <c r="SMS91" s="6"/>
      <c r="SMT91" s="6"/>
      <c r="SMU91" s="6"/>
      <c r="SMV91" s="6"/>
      <c r="SMW91" s="6"/>
      <c r="SMX91" s="6"/>
      <c r="SMY91" s="6"/>
      <c r="SMZ91" s="6"/>
      <c r="SNA91" s="6"/>
      <c r="SNB91" s="6"/>
      <c r="SNC91" s="6"/>
      <c r="SND91" s="6"/>
      <c r="SNE91" s="6"/>
      <c r="SNF91" s="6"/>
      <c r="SNG91" s="6"/>
      <c r="SNH91" s="6"/>
      <c r="SNI91" s="6"/>
      <c r="SNJ91" s="6"/>
      <c r="SNK91" s="6"/>
      <c r="SNL91" s="6"/>
      <c r="SNM91" s="6"/>
      <c r="SNN91" s="6"/>
      <c r="SNO91" s="6"/>
      <c r="SNP91" s="6"/>
      <c r="SNQ91" s="6"/>
      <c r="SNR91" s="6"/>
      <c r="SNS91" s="6"/>
      <c r="SNT91" s="6"/>
      <c r="SNU91" s="6"/>
      <c r="SNV91" s="6"/>
      <c r="SNW91" s="6"/>
      <c r="SNX91" s="6"/>
      <c r="SNY91" s="6"/>
      <c r="SNZ91" s="6"/>
      <c r="SOA91" s="6"/>
      <c r="SOB91" s="6"/>
      <c r="SOC91" s="6"/>
      <c r="SOD91" s="6"/>
      <c r="SOE91" s="6"/>
      <c r="SOF91" s="6"/>
      <c r="SOG91" s="6"/>
      <c r="SOH91" s="6"/>
      <c r="SOI91" s="6"/>
      <c r="SOJ91" s="6"/>
      <c r="SOK91" s="6"/>
      <c r="SOL91" s="6"/>
      <c r="SOM91" s="6"/>
      <c r="SON91" s="6"/>
      <c r="SOO91" s="6"/>
      <c r="SOP91" s="6"/>
      <c r="SOQ91" s="6"/>
      <c r="SOR91" s="6"/>
      <c r="SOS91" s="6"/>
      <c r="SOT91" s="6"/>
      <c r="SOU91" s="6"/>
      <c r="SOV91" s="6"/>
      <c r="SOW91" s="6"/>
      <c r="SOX91" s="6"/>
      <c r="SOY91" s="6"/>
      <c r="SOZ91" s="6"/>
      <c r="SPA91" s="6"/>
      <c r="SPB91" s="6"/>
      <c r="SPC91" s="6"/>
      <c r="SPD91" s="6"/>
      <c r="SPE91" s="6"/>
      <c r="SPF91" s="6"/>
      <c r="SPG91" s="6"/>
      <c r="SPH91" s="6"/>
      <c r="SPI91" s="6"/>
      <c r="SPJ91" s="6"/>
      <c r="SPK91" s="6"/>
      <c r="SPL91" s="6"/>
      <c r="SPM91" s="6"/>
      <c r="SPN91" s="6"/>
      <c r="SPO91" s="6"/>
      <c r="SPP91" s="6"/>
      <c r="SPQ91" s="6"/>
      <c r="SPR91" s="6"/>
      <c r="SPS91" s="6"/>
      <c r="SPT91" s="6"/>
      <c r="SPU91" s="6"/>
      <c r="SPV91" s="6"/>
      <c r="SPW91" s="6"/>
      <c r="SPX91" s="6"/>
      <c r="SPY91" s="6"/>
      <c r="SPZ91" s="6"/>
      <c r="SQA91" s="6"/>
      <c r="SQB91" s="6"/>
      <c r="SQC91" s="6"/>
      <c r="SQD91" s="6"/>
      <c r="SQE91" s="6"/>
      <c r="SQF91" s="6"/>
      <c r="SQG91" s="6"/>
      <c r="SQH91" s="6"/>
      <c r="SQI91" s="6"/>
      <c r="SQJ91" s="6"/>
      <c r="SQK91" s="6"/>
      <c r="SQL91" s="6"/>
      <c r="SQM91" s="6"/>
      <c r="SQN91" s="6"/>
      <c r="SQO91" s="6"/>
      <c r="SQP91" s="6"/>
      <c r="SQQ91" s="6"/>
      <c r="SQR91" s="6"/>
      <c r="SQS91" s="6"/>
      <c r="SQT91" s="6"/>
      <c r="SQU91" s="6"/>
      <c r="SQV91" s="6"/>
      <c r="SQW91" s="6"/>
      <c r="SQX91" s="6"/>
      <c r="SQY91" s="6"/>
      <c r="SQZ91" s="6"/>
      <c r="SRA91" s="6"/>
      <c r="SRB91" s="6"/>
      <c r="SRC91" s="6"/>
      <c r="SRD91" s="6"/>
      <c r="SRE91" s="6"/>
      <c r="SRF91" s="6"/>
      <c r="SRG91" s="6"/>
      <c r="SRH91" s="6"/>
      <c r="SRI91" s="6"/>
      <c r="SRJ91" s="6"/>
      <c r="SRK91" s="6"/>
      <c r="SRL91" s="6"/>
      <c r="SRM91" s="6"/>
      <c r="SRN91" s="6"/>
      <c r="SRO91" s="6"/>
      <c r="SRP91" s="6"/>
      <c r="SRQ91" s="6"/>
      <c r="SRR91" s="6"/>
      <c r="SRS91" s="6"/>
      <c r="SRT91" s="6"/>
      <c r="SRU91" s="6"/>
      <c r="SRV91" s="6"/>
      <c r="SRW91" s="6"/>
      <c r="SRX91" s="6"/>
      <c r="SRY91" s="6"/>
      <c r="SRZ91" s="6"/>
      <c r="SSA91" s="6"/>
      <c r="SSB91" s="6"/>
      <c r="SSC91" s="6"/>
      <c r="SSD91" s="6"/>
      <c r="SSE91" s="6"/>
      <c r="SSF91" s="6"/>
      <c r="SSG91" s="6"/>
      <c r="SSH91" s="6"/>
      <c r="SSI91" s="6"/>
      <c r="SSJ91" s="6"/>
      <c r="SSK91" s="6"/>
      <c r="SSL91" s="6"/>
      <c r="SSM91" s="6"/>
      <c r="SSN91" s="6"/>
      <c r="SSO91" s="6"/>
      <c r="SSP91" s="6"/>
      <c r="SSQ91" s="6"/>
      <c r="SSR91" s="6"/>
      <c r="SSS91" s="6"/>
      <c r="SST91" s="6"/>
      <c r="SSU91" s="6"/>
      <c r="SSV91" s="6"/>
      <c r="SSW91" s="6"/>
      <c r="SSX91" s="6"/>
      <c r="SSY91" s="6"/>
      <c r="SSZ91" s="6"/>
      <c r="STA91" s="6"/>
      <c r="STB91" s="6"/>
      <c r="STC91" s="6"/>
      <c r="STD91" s="6"/>
      <c r="STE91" s="6"/>
      <c r="STF91" s="6"/>
      <c r="STG91" s="6"/>
      <c r="STH91" s="6"/>
      <c r="STI91" s="6"/>
      <c r="STJ91" s="6"/>
      <c r="STK91" s="6"/>
      <c r="STL91" s="6"/>
      <c r="STM91" s="6"/>
      <c r="STN91" s="6"/>
      <c r="STO91" s="6"/>
      <c r="STP91" s="6"/>
      <c r="STQ91" s="6"/>
      <c r="STR91" s="6"/>
      <c r="STS91" s="6"/>
      <c r="STT91" s="6"/>
      <c r="STU91" s="6"/>
      <c r="STV91" s="6"/>
      <c r="STW91" s="6"/>
      <c r="STX91" s="6"/>
      <c r="STY91" s="6"/>
      <c r="STZ91" s="6"/>
      <c r="SUA91" s="6"/>
      <c r="SUB91" s="6"/>
      <c r="SUC91" s="6"/>
      <c r="SUD91" s="6"/>
      <c r="SUE91" s="6"/>
      <c r="SUF91" s="6"/>
      <c r="SUG91" s="6"/>
      <c r="SUH91" s="6"/>
      <c r="SUI91" s="6"/>
      <c r="SUJ91" s="6"/>
      <c r="SUK91" s="6"/>
      <c r="SUL91" s="6"/>
      <c r="SUM91" s="6"/>
      <c r="SUN91" s="6"/>
      <c r="SUO91" s="6"/>
      <c r="SUP91" s="6"/>
      <c r="SUQ91" s="6"/>
      <c r="SUR91" s="6"/>
      <c r="SUS91" s="6"/>
      <c r="SUT91" s="6"/>
      <c r="SUU91" s="6"/>
      <c r="SUV91" s="6"/>
      <c r="SUW91" s="6"/>
      <c r="SUX91" s="6"/>
      <c r="SUY91" s="6"/>
      <c r="SUZ91" s="6"/>
      <c r="SVA91" s="6"/>
      <c r="SVB91" s="6"/>
      <c r="SVC91" s="6"/>
      <c r="SVD91" s="6"/>
      <c r="SVE91" s="6"/>
      <c r="SVF91" s="6"/>
      <c r="SVG91" s="6"/>
      <c r="SVH91" s="6"/>
      <c r="SVI91" s="6"/>
      <c r="SVJ91" s="6"/>
      <c r="SVK91" s="6"/>
      <c r="SVL91" s="6"/>
      <c r="SVM91" s="6"/>
      <c r="SVN91" s="6"/>
      <c r="SVO91" s="6"/>
      <c r="SVP91" s="6"/>
      <c r="SVQ91" s="6"/>
      <c r="SVR91" s="6"/>
      <c r="SVS91" s="6"/>
      <c r="SVT91" s="6"/>
      <c r="SVU91" s="6"/>
      <c r="SVV91" s="6"/>
      <c r="SVW91" s="6"/>
      <c r="SVX91" s="6"/>
      <c r="SVY91" s="6"/>
      <c r="SVZ91" s="6"/>
      <c r="SWA91" s="6"/>
      <c r="SWB91" s="6"/>
      <c r="SWC91" s="6"/>
      <c r="SWD91" s="6"/>
      <c r="SWE91" s="6"/>
      <c r="SWF91" s="6"/>
      <c r="SWG91" s="6"/>
      <c r="SWH91" s="6"/>
      <c r="SWI91" s="6"/>
      <c r="SWJ91" s="6"/>
      <c r="SWK91" s="6"/>
      <c r="SWL91" s="6"/>
      <c r="SWM91" s="6"/>
      <c r="SWN91" s="6"/>
      <c r="SWO91" s="6"/>
      <c r="SWP91" s="6"/>
      <c r="SWQ91" s="6"/>
      <c r="SWR91" s="6"/>
      <c r="SWS91" s="6"/>
      <c r="SWT91" s="6"/>
      <c r="SWU91" s="6"/>
      <c r="SWV91" s="6"/>
      <c r="SWW91" s="6"/>
      <c r="SWX91" s="6"/>
      <c r="SWY91" s="6"/>
      <c r="SWZ91" s="6"/>
      <c r="SXA91" s="6"/>
      <c r="SXB91" s="6"/>
      <c r="SXC91" s="6"/>
      <c r="SXD91" s="6"/>
      <c r="SXE91" s="6"/>
      <c r="SXF91" s="6"/>
      <c r="SXG91" s="6"/>
      <c r="SXH91" s="6"/>
      <c r="SXI91" s="6"/>
      <c r="SXJ91" s="6"/>
      <c r="SXK91" s="6"/>
      <c r="SXL91" s="6"/>
      <c r="SXM91" s="6"/>
      <c r="SXN91" s="6"/>
      <c r="SXO91" s="6"/>
      <c r="SXP91" s="6"/>
      <c r="SXQ91" s="6"/>
      <c r="SXR91" s="6"/>
      <c r="SXS91" s="6"/>
      <c r="SXT91" s="6"/>
      <c r="SXU91" s="6"/>
      <c r="SXV91" s="6"/>
      <c r="SXW91" s="6"/>
      <c r="SXX91" s="6"/>
      <c r="SXY91" s="6"/>
      <c r="SXZ91" s="6"/>
      <c r="SYA91" s="6"/>
      <c r="SYB91" s="6"/>
      <c r="SYC91" s="6"/>
      <c r="SYD91" s="6"/>
      <c r="SYE91" s="6"/>
      <c r="SYF91" s="6"/>
      <c r="SYG91" s="6"/>
      <c r="SYH91" s="6"/>
      <c r="SYI91" s="6"/>
      <c r="SYJ91" s="6"/>
      <c r="SYK91" s="6"/>
      <c r="SYL91" s="6"/>
      <c r="SYM91" s="6"/>
      <c r="SYN91" s="6"/>
      <c r="SYO91" s="6"/>
      <c r="SYP91" s="6"/>
      <c r="SYQ91" s="6"/>
      <c r="SYR91" s="6"/>
      <c r="SYS91" s="6"/>
      <c r="SYT91" s="6"/>
      <c r="SYU91" s="6"/>
      <c r="SYV91" s="6"/>
      <c r="SYW91" s="6"/>
      <c r="SYX91" s="6"/>
      <c r="SYY91" s="6"/>
      <c r="SYZ91" s="6"/>
      <c r="SZA91" s="6"/>
      <c r="SZB91" s="6"/>
      <c r="SZC91" s="6"/>
      <c r="SZD91" s="6"/>
      <c r="SZE91" s="6"/>
      <c r="SZF91" s="6"/>
      <c r="SZG91" s="6"/>
      <c r="SZH91" s="6"/>
      <c r="SZI91" s="6"/>
      <c r="SZJ91" s="6"/>
      <c r="SZK91" s="6"/>
      <c r="SZL91" s="6"/>
      <c r="SZM91" s="6"/>
      <c r="SZN91" s="6"/>
      <c r="SZO91" s="6"/>
      <c r="SZP91" s="6"/>
      <c r="SZQ91" s="6"/>
      <c r="SZR91" s="6"/>
      <c r="SZS91" s="6"/>
      <c r="SZT91" s="6"/>
      <c r="SZU91" s="6"/>
      <c r="SZV91" s="6"/>
      <c r="SZW91" s="6"/>
      <c r="SZX91" s="6"/>
      <c r="SZY91" s="6"/>
      <c r="SZZ91" s="6"/>
      <c r="TAA91" s="6"/>
      <c r="TAB91" s="6"/>
      <c r="TAC91" s="6"/>
      <c r="TAD91" s="6"/>
      <c r="TAE91" s="6"/>
      <c r="TAF91" s="6"/>
      <c r="TAG91" s="6"/>
      <c r="TAH91" s="6"/>
      <c r="TAI91" s="6"/>
      <c r="TAJ91" s="6"/>
      <c r="TAK91" s="6"/>
      <c r="TAL91" s="6"/>
      <c r="TAM91" s="6"/>
      <c r="TAN91" s="6"/>
      <c r="TAO91" s="6"/>
      <c r="TAP91" s="6"/>
      <c r="TAQ91" s="6"/>
      <c r="TAR91" s="6"/>
      <c r="TAS91" s="6"/>
      <c r="TAT91" s="6"/>
      <c r="TAU91" s="6"/>
      <c r="TAV91" s="6"/>
      <c r="TAW91" s="6"/>
      <c r="TAX91" s="6"/>
      <c r="TAY91" s="6"/>
      <c r="TAZ91" s="6"/>
      <c r="TBA91" s="6"/>
      <c r="TBB91" s="6"/>
      <c r="TBC91" s="6"/>
      <c r="TBD91" s="6"/>
      <c r="TBE91" s="6"/>
      <c r="TBF91" s="6"/>
      <c r="TBG91" s="6"/>
      <c r="TBH91" s="6"/>
      <c r="TBI91" s="6"/>
      <c r="TBJ91" s="6"/>
      <c r="TBK91" s="6"/>
      <c r="TBL91" s="6"/>
      <c r="TBM91" s="6"/>
      <c r="TBN91" s="6"/>
      <c r="TBO91" s="6"/>
      <c r="TBP91" s="6"/>
      <c r="TBQ91" s="6"/>
      <c r="TBR91" s="6"/>
      <c r="TBS91" s="6"/>
      <c r="TBT91" s="6"/>
      <c r="TBU91" s="6"/>
      <c r="TBV91" s="6"/>
      <c r="TBW91" s="6"/>
      <c r="TBX91" s="6"/>
      <c r="TBY91" s="6"/>
      <c r="TBZ91" s="6"/>
      <c r="TCA91" s="6"/>
      <c r="TCB91" s="6"/>
      <c r="TCC91" s="6"/>
      <c r="TCD91" s="6"/>
      <c r="TCE91" s="6"/>
      <c r="TCF91" s="6"/>
      <c r="TCG91" s="6"/>
      <c r="TCH91" s="6"/>
      <c r="TCI91" s="6"/>
      <c r="TCJ91" s="6"/>
      <c r="TCK91" s="6"/>
      <c r="TCL91" s="6"/>
      <c r="TCM91" s="6"/>
      <c r="TCN91" s="6"/>
      <c r="TCO91" s="6"/>
      <c r="TCP91" s="6"/>
      <c r="TCQ91" s="6"/>
      <c r="TCR91" s="6"/>
      <c r="TCS91" s="6"/>
      <c r="TCT91" s="6"/>
      <c r="TCU91" s="6"/>
      <c r="TCV91" s="6"/>
      <c r="TCW91" s="6"/>
      <c r="TCX91" s="6"/>
      <c r="TCY91" s="6"/>
      <c r="TCZ91" s="6"/>
      <c r="TDA91" s="6"/>
      <c r="TDB91" s="6"/>
      <c r="TDC91" s="6"/>
      <c r="TDD91" s="6"/>
      <c r="TDE91" s="6"/>
      <c r="TDF91" s="6"/>
      <c r="TDG91" s="6"/>
      <c r="TDH91" s="6"/>
      <c r="TDI91" s="6"/>
      <c r="TDJ91" s="6"/>
      <c r="TDK91" s="6"/>
      <c r="TDL91" s="6"/>
      <c r="TDM91" s="6"/>
      <c r="TDN91" s="6"/>
      <c r="TDO91" s="6"/>
      <c r="TDP91" s="6"/>
      <c r="TDQ91" s="6"/>
      <c r="TDR91" s="6"/>
      <c r="TDS91" s="6"/>
      <c r="TDT91" s="6"/>
      <c r="TDU91" s="6"/>
      <c r="TDV91" s="6"/>
      <c r="TDW91" s="6"/>
      <c r="TDX91" s="6"/>
      <c r="TDY91" s="6"/>
      <c r="TDZ91" s="6"/>
      <c r="TEA91" s="6"/>
      <c r="TEB91" s="6"/>
      <c r="TEC91" s="6"/>
      <c r="TED91" s="6"/>
      <c r="TEE91" s="6"/>
      <c r="TEF91" s="6"/>
      <c r="TEG91" s="6"/>
      <c r="TEH91" s="6"/>
      <c r="TEI91" s="6"/>
      <c r="TEJ91" s="6"/>
      <c r="TEK91" s="6"/>
      <c r="TEL91" s="6"/>
      <c r="TEM91" s="6"/>
      <c r="TEN91" s="6"/>
      <c r="TEO91" s="6"/>
      <c r="TEP91" s="6"/>
      <c r="TEQ91" s="6"/>
      <c r="TER91" s="6"/>
      <c r="TES91" s="6"/>
      <c r="TET91" s="6"/>
      <c r="TEU91" s="6"/>
      <c r="TEV91" s="6"/>
      <c r="TEW91" s="6"/>
      <c r="TEX91" s="6"/>
      <c r="TEY91" s="6"/>
      <c r="TEZ91" s="6"/>
      <c r="TFA91" s="6"/>
      <c r="TFB91" s="6"/>
      <c r="TFC91" s="6"/>
      <c r="TFD91" s="6"/>
      <c r="TFE91" s="6"/>
      <c r="TFF91" s="6"/>
      <c r="TFG91" s="6"/>
      <c r="TFH91" s="6"/>
      <c r="TFI91" s="6"/>
      <c r="TFJ91" s="6"/>
      <c r="TFK91" s="6"/>
      <c r="TFL91" s="6"/>
      <c r="TFM91" s="6"/>
      <c r="TFN91" s="6"/>
      <c r="TFO91" s="6"/>
      <c r="TFP91" s="6"/>
      <c r="TFQ91" s="6"/>
      <c r="TFR91" s="6"/>
      <c r="TFS91" s="6"/>
      <c r="TFT91" s="6"/>
      <c r="TFU91" s="6"/>
      <c r="TFV91" s="6"/>
      <c r="TFW91" s="6"/>
      <c r="TFX91" s="6"/>
      <c r="TFY91" s="6"/>
      <c r="TFZ91" s="6"/>
      <c r="TGA91" s="6"/>
      <c r="TGB91" s="6"/>
      <c r="TGC91" s="6"/>
      <c r="TGD91" s="6"/>
      <c r="TGE91" s="6"/>
      <c r="TGF91" s="6"/>
      <c r="TGG91" s="6"/>
      <c r="TGH91" s="6"/>
      <c r="TGI91" s="6"/>
      <c r="TGJ91" s="6"/>
      <c r="TGK91" s="6"/>
      <c r="TGL91" s="6"/>
      <c r="TGM91" s="6"/>
      <c r="TGN91" s="6"/>
      <c r="TGO91" s="6"/>
      <c r="TGP91" s="6"/>
      <c r="TGQ91" s="6"/>
      <c r="TGR91" s="6"/>
      <c r="TGS91" s="6"/>
      <c r="TGT91" s="6"/>
      <c r="TGU91" s="6"/>
      <c r="TGV91" s="6"/>
      <c r="TGW91" s="6"/>
      <c r="TGX91" s="6"/>
      <c r="TGY91" s="6"/>
      <c r="TGZ91" s="6"/>
      <c r="THA91" s="6"/>
      <c r="THB91" s="6"/>
      <c r="THC91" s="6"/>
      <c r="THD91" s="6"/>
      <c r="THE91" s="6"/>
      <c r="THF91" s="6"/>
      <c r="THG91" s="6"/>
      <c r="THH91" s="6"/>
      <c r="THI91" s="6"/>
      <c r="THJ91" s="6"/>
      <c r="THK91" s="6"/>
      <c r="THL91" s="6"/>
      <c r="THM91" s="6"/>
      <c r="THN91" s="6"/>
      <c r="THO91" s="6"/>
      <c r="THP91" s="6"/>
      <c r="THQ91" s="6"/>
      <c r="THR91" s="6"/>
      <c r="THS91" s="6"/>
      <c r="THT91" s="6"/>
      <c r="THU91" s="6"/>
      <c r="THV91" s="6"/>
      <c r="THW91" s="6"/>
      <c r="THX91" s="6"/>
      <c r="THY91" s="6"/>
      <c r="THZ91" s="6"/>
      <c r="TIA91" s="6"/>
      <c r="TIB91" s="6"/>
      <c r="TIC91" s="6"/>
      <c r="TID91" s="6"/>
      <c r="TIE91" s="6"/>
      <c r="TIF91" s="6"/>
      <c r="TIG91" s="6"/>
      <c r="TIH91" s="6"/>
      <c r="TII91" s="6"/>
      <c r="TIJ91" s="6"/>
      <c r="TIK91" s="6"/>
      <c r="TIL91" s="6"/>
      <c r="TIM91" s="6"/>
      <c r="TIN91" s="6"/>
      <c r="TIO91" s="6"/>
      <c r="TIP91" s="6"/>
      <c r="TIQ91" s="6"/>
      <c r="TIR91" s="6"/>
      <c r="TIS91" s="6"/>
      <c r="TIT91" s="6"/>
      <c r="TIU91" s="6"/>
      <c r="TIV91" s="6"/>
      <c r="TIW91" s="6"/>
      <c r="TIX91" s="6"/>
      <c r="TIY91" s="6"/>
      <c r="TIZ91" s="6"/>
      <c r="TJA91" s="6"/>
      <c r="TJB91" s="6"/>
      <c r="TJC91" s="6"/>
      <c r="TJD91" s="6"/>
      <c r="TJE91" s="6"/>
      <c r="TJF91" s="6"/>
      <c r="TJG91" s="6"/>
      <c r="TJH91" s="6"/>
      <c r="TJI91" s="6"/>
      <c r="TJJ91" s="6"/>
      <c r="TJK91" s="6"/>
      <c r="TJL91" s="6"/>
      <c r="TJM91" s="6"/>
      <c r="TJN91" s="6"/>
      <c r="TJO91" s="6"/>
      <c r="TJP91" s="6"/>
      <c r="TJQ91" s="6"/>
      <c r="TJR91" s="6"/>
      <c r="TJS91" s="6"/>
      <c r="TJT91" s="6"/>
      <c r="TJU91" s="6"/>
      <c r="TJV91" s="6"/>
      <c r="TJW91" s="6"/>
      <c r="TJX91" s="6"/>
      <c r="TJY91" s="6"/>
      <c r="TJZ91" s="6"/>
      <c r="TKA91" s="6"/>
      <c r="TKB91" s="6"/>
      <c r="TKC91" s="6"/>
      <c r="TKD91" s="6"/>
      <c r="TKE91" s="6"/>
      <c r="TKF91" s="6"/>
      <c r="TKG91" s="6"/>
      <c r="TKH91" s="6"/>
      <c r="TKI91" s="6"/>
      <c r="TKJ91" s="6"/>
      <c r="TKK91" s="6"/>
      <c r="TKL91" s="6"/>
      <c r="TKM91" s="6"/>
      <c r="TKN91" s="6"/>
      <c r="TKO91" s="6"/>
      <c r="TKP91" s="6"/>
      <c r="TKQ91" s="6"/>
      <c r="TKR91" s="6"/>
      <c r="TKS91" s="6"/>
      <c r="TKT91" s="6"/>
      <c r="TKU91" s="6"/>
      <c r="TKV91" s="6"/>
      <c r="TKW91" s="6"/>
      <c r="TKX91" s="6"/>
      <c r="TKY91" s="6"/>
      <c r="TKZ91" s="6"/>
      <c r="TLA91" s="6"/>
      <c r="TLB91" s="6"/>
      <c r="TLC91" s="6"/>
      <c r="TLD91" s="6"/>
      <c r="TLE91" s="6"/>
      <c r="TLF91" s="6"/>
      <c r="TLG91" s="6"/>
      <c r="TLH91" s="6"/>
      <c r="TLI91" s="6"/>
      <c r="TLJ91" s="6"/>
      <c r="TLK91" s="6"/>
      <c r="TLL91" s="6"/>
      <c r="TLM91" s="6"/>
      <c r="TLN91" s="6"/>
      <c r="TLO91" s="6"/>
      <c r="TLP91" s="6"/>
      <c r="TLQ91" s="6"/>
      <c r="TLR91" s="6"/>
      <c r="TLS91" s="6"/>
      <c r="TLT91" s="6"/>
      <c r="TLU91" s="6"/>
      <c r="TLV91" s="6"/>
      <c r="TLW91" s="6"/>
      <c r="TLX91" s="6"/>
      <c r="TLY91" s="6"/>
      <c r="TLZ91" s="6"/>
      <c r="TMA91" s="6"/>
      <c r="TMB91" s="6"/>
      <c r="TMC91" s="6"/>
      <c r="TMD91" s="6"/>
      <c r="TME91" s="6"/>
      <c r="TMF91" s="6"/>
      <c r="TMG91" s="6"/>
      <c r="TMH91" s="6"/>
      <c r="TMI91" s="6"/>
      <c r="TMJ91" s="6"/>
      <c r="TMK91" s="6"/>
      <c r="TML91" s="6"/>
      <c r="TMM91" s="6"/>
      <c r="TMN91" s="6"/>
      <c r="TMO91" s="6"/>
      <c r="TMP91" s="6"/>
      <c r="TMQ91" s="6"/>
      <c r="TMR91" s="6"/>
      <c r="TMS91" s="6"/>
      <c r="TMT91" s="6"/>
      <c r="TMU91" s="6"/>
      <c r="TMV91" s="6"/>
      <c r="TMW91" s="6"/>
      <c r="TMX91" s="6"/>
      <c r="TMY91" s="6"/>
      <c r="TMZ91" s="6"/>
      <c r="TNA91" s="6"/>
      <c r="TNB91" s="6"/>
      <c r="TNC91" s="6"/>
      <c r="TND91" s="6"/>
      <c r="TNE91" s="6"/>
      <c r="TNF91" s="6"/>
      <c r="TNG91" s="6"/>
      <c r="TNH91" s="6"/>
      <c r="TNI91" s="6"/>
      <c r="TNJ91" s="6"/>
      <c r="TNK91" s="6"/>
      <c r="TNL91" s="6"/>
      <c r="TNM91" s="6"/>
      <c r="TNN91" s="6"/>
      <c r="TNO91" s="6"/>
      <c r="TNP91" s="6"/>
      <c r="TNQ91" s="6"/>
      <c r="TNR91" s="6"/>
      <c r="TNS91" s="6"/>
      <c r="TNT91" s="6"/>
      <c r="TNU91" s="6"/>
      <c r="TNV91" s="6"/>
      <c r="TNW91" s="6"/>
      <c r="TNX91" s="6"/>
      <c r="TNY91" s="6"/>
      <c r="TNZ91" s="6"/>
      <c r="TOA91" s="6"/>
      <c r="TOB91" s="6"/>
      <c r="TOC91" s="6"/>
      <c r="TOD91" s="6"/>
      <c r="TOE91" s="6"/>
      <c r="TOF91" s="6"/>
      <c r="TOG91" s="6"/>
      <c r="TOH91" s="6"/>
      <c r="TOI91" s="6"/>
      <c r="TOJ91" s="6"/>
      <c r="TOK91" s="6"/>
      <c r="TOL91" s="6"/>
      <c r="TOM91" s="6"/>
      <c r="TON91" s="6"/>
      <c r="TOO91" s="6"/>
      <c r="TOP91" s="6"/>
      <c r="TOQ91" s="6"/>
      <c r="TOR91" s="6"/>
      <c r="TOS91" s="6"/>
      <c r="TOT91" s="6"/>
      <c r="TOU91" s="6"/>
      <c r="TOV91" s="6"/>
      <c r="TOW91" s="6"/>
      <c r="TOX91" s="6"/>
      <c r="TOY91" s="6"/>
      <c r="TOZ91" s="6"/>
      <c r="TPA91" s="6"/>
      <c r="TPB91" s="6"/>
      <c r="TPC91" s="6"/>
      <c r="TPD91" s="6"/>
      <c r="TPE91" s="6"/>
      <c r="TPF91" s="6"/>
      <c r="TPG91" s="6"/>
      <c r="TPH91" s="6"/>
      <c r="TPI91" s="6"/>
      <c r="TPJ91" s="6"/>
      <c r="TPK91" s="6"/>
      <c r="TPL91" s="6"/>
      <c r="TPM91" s="6"/>
      <c r="TPN91" s="6"/>
      <c r="TPO91" s="6"/>
      <c r="TPP91" s="6"/>
      <c r="TPQ91" s="6"/>
      <c r="TPR91" s="6"/>
      <c r="TPS91" s="6"/>
      <c r="TPT91" s="6"/>
      <c r="TPU91" s="6"/>
      <c r="TPV91" s="6"/>
      <c r="TPW91" s="6"/>
      <c r="TPX91" s="6"/>
      <c r="TPY91" s="6"/>
      <c r="TPZ91" s="6"/>
      <c r="TQA91" s="6"/>
      <c r="TQB91" s="6"/>
      <c r="TQC91" s="6"/>
      <c r="TQD91" s="6"/>
      <c r="TQE91" s="6"/>
      <c r="TQF91" s="6"/>
      <c r="TQG91" s="6"/>
      <c r="TQH91" s="6"/>
      <c r="TQI91" s="6"/>
      <c r="TQJ91" s="6"/>
      <c r="TQK91" s="6"/>
      <c r="TQL91" s="6"/>
      <c r="TQM91" s="6"/>
      <c r="TQN91" s="6"/>
      <c r="TQO91" s="6"/>
      <c r="TQP91" s="6"/>
      <c r="TQQ91" s="6"/>
      <c r="TQR91" s="6"/>
      <c r="TQS91" s="6"/>
      <c r="TQT91" s="6"/>
      <c r="TQU91" s="6"/>
      <c r="TQV91" s="6"/>
      <c r="TQW91" s="6"/>
      <c r="TQX91" s="6"/>
      <c r="TQY91" s="6"/>
      <c r="TQZ91" s="6"/>
      <c r="TRA91" s="6"/>
      <c r="TRB91" s="6"/>
      <c r="TRC91" s="6"/>
      <c r="TRD91" s="6"/>
      <c r="TRE91" s="6"/>
      <c r="TRF91" s="6"/>
      <c r="TRG91" s="6"/>
      <c r="TRH91" s="6"/>
      <c r="TRI91" s="6"/>
      <c r="TRJ91" s="6"/>
      <c r="TRK91" s="6"/>
      <c r="TRL91" s="6"/>
      <c r="TRM91" s="6"/>
      <c r="TRN91" s="6"/>
      <c r="TRO91" s="6"/>
      <c r="TRP91" s="6"/>
      <c r="TRQ91" s="6"/>
      <c r="TRR91" s="6"/>
      <c r="TRS91" s="6"/>
      <c r="TRT91" s="6"/>
      <c r="TRU91" s="6"/>
      <c r="TRV91" s="6"/>
      <c r="TRW91" s="6"/>
      <c r="TRX91" s="6"/>
      <c r="TRY91" s="6"/>
      <c r="TRZ91" s="6"/>
      <c r="TSA91" s="6"/>
      <c r="TSB91" s="6"/>
      <c r="TSC91" s="6"/>
      <c r="TSD91" s="6"/>
      <c r="TSE91" s="6"/>
      <c r="TSF91" s="6"/>
      <c r="TSG91" s="6"/>
      <c r="TSH91" s="6"/>
      <c r="TSI91" s="6"/>
      <c r="TSJ91" s="6"/>
      <c r="TSK91" s="6"/>
      <c r="TSL91" s="6"/>
      <c r="TSM91" s="6"/>
      <c r="TSN91" s="6"/>
      <c r="TSO91" s="6"/>
      <c r="TSP91" s="6"/>
      <c r="TSQ91" s="6"/>
      <c r="TSR91" s="6"/>
      <c r="TSS91" s="6"/>
      <c r="TST91" s="6"/>
      <c r="TSU91" s="6"/>
      <c r="TSV91" s="6"/>
      <c r="TSW91" s="6"/>
      <c r="TSX91" s="6"/>
      <c r="TSY91" s="6"/>
      <c r="TSZ91" s="6"/>
      <c r="TTA91" s="6"/>
      <c r="TTB91" s="6"/>
      <c r="TTC91" s="6"/>
      <c r="TTD91" s="6"/>
      <c r="TTE91" s="6"/>
      <c r="TTF91" s="6"/>
      <c r="TTG91" s="6"/>
      <c r="TTH91" s="6"/>
      <c r="TTI91" s="6"/>
      <c r="TTJ91" s="6"/>
      <c r="TTK91" s="6"/>
      <c r="TTL91" s="6"/>
      <c r="TTM91" s="6"/>
      <c r="TTN91" s="6"/>
      <c r="TTO91" s="6"/>
      <c r="TTP91" s="6"/>
      <c r="TTQ91" s="6"/>
      <c r="TTR91" s="6"/>
      <c r="TTS91" s="6"/>
      <c r="TTT91" s="6"/>
      <c r="TTU91" s="6"/>
      <c r="TTV91" s="6"/>
      <c r="TTW91" s="6"/>
      <c r="TTX91" s="6"/>
      <c r="TTY91" s="6"/>
      <c r="TTZ91" s="6"/>
      <c r="TUA91" s="6"/>
      <c r="TUB91" s="6"/>
      <c r="TUC91" s="6"/>
      <c r="TUD91" s="6"/>
      <c r="TUE91" s="6"/>
      <c r="TUF91" s="6"/>
      <c r="TUG91" s="6"/>
      <c r="TUH91" s="6"/>
      <c r="TUI91" s="6"/>
      <c r="TUJ91" s="6"/>
      <c r="TUK91" s="6"/>
      <c r="TUL91" s="6"/>
      <c r="TUM91" s="6"/>
      <c r="TUN91" s="6"/>
      <c r="TUO91" s="6"/>
      <c r="TUP91" s="6"/>
      <c r="TUQ91" s="6"/>
      <c r="TUR91" s="6"/>
      <c r="TUS91" s="6"/>
      <c r="TUT91" s="6"/>
      <c r="TUU91" s="6"/>
      <c r="TUV91" s="6"/>
      <c r="TUW91" s="6"/>
      <c r="TUX91" s="6"/>
      <c r="TUY91" s="6"/>
      <c r="TUZ91" s="6"/>
      <c r="TVA91" s="6"/>
      <c r="TVB91" s="6"/>
      <c r="TVC91" s="6"/>
      <c r="TVD91" s="6"/>
      <c r="TVE91" s="6"/>
      <c r="TVF91" s="6"/>
      <c r="TVG91" s="6"/>
      <c r="TVH91" s="6"/>
      <c r="TVI91" s="6"/>
      <c r="TVJ91" s="6"/>
      <c r="TVK91" s="6"/>
      <c r="TVL91" s="6"/>
      <c r="TVM91" s="6"/>
      <c r="TVN91" s="6"/>
      <c r="TVO91" s="6"/>
      <c r="TVP91" s="6"/>
      <c r="TVQ91" s="6"/>
      <c r="TVR91" s="6"/>
      <c r="TVS91" s="6"/>
      <c r="TVT91" s="6"/>
      <c r="TVU91" s="6"/>
      <c r="TVV91" s="6"/>
      <c r="TVW91" s="6"/>
      <c r="TVX91" s="6"/>
      <c r="TVY91" s="6"/>
      <c r="TVZ91" s="6"/>
      <c r="TWA91" s="6"/>
      <c r="TWB91" s="6"/>
      <c r="TWC91" s="6"/>
      <c r="TWD91" s="6"/>
      <c r="TWE91" s="6"/>
      <c r="TWF91" s="6"/>
      <c r="TWG91" s="6"/>
      <c r="TWH91" s="6"/>
      <c r="TWI91" s="6"/>
      <c r="TWJ91" s="6"/>
      <c r="TWK91" s="6"/>
      <c r="TWL91" s="6"/>
      <c r="TWM91" s="6"/>
      <c r="TWN91" s="6"/>
      <c r="TWO91" s="6"/>
      <c r="TWP91" s="6"/>
      <c r="TWQ91" s="6"/>
      <c r="TWR91" s="6"/>
      <c r="TWS91" s="6"/>
      <c r="TWT91" s="6"/>
      <c r="TWU91" s="6"/>
      <c r="TWV91" s="6"/>
      <c r="TWW91" s="6"/>
      <c r="TWX91" s="6"/>
      <c r="TWY91" s="6"/>
      <c r="TWZ91" s="6"/>
      <c r="TXA91" s="6"/>
      <c r="TXB91" s="6"/>
      <c r="TXC91" s="6"/>
      <c r="TXD91" s="6"/>
      <c r="TXE91" s="6"/>
      <c r="TXF91" s="6"/>
      <c r="TXG91" s="6"/>
      <c r="TXH91" s="6"/>
      <c r="TXI91" s="6"/>
      <c r="TXJ91" s="6"/>
      <c r="TXK91" s="6"/>
      <c r="TXL91" s="6"/>
      <c r="TXM91" s="6"/>
      <c r="TXN91" s="6"/>
      <c r="TXO91" s="6"/>
      <c r="TXP91" s="6"/>
      <c r="TXQ91" s="6"/>
      <c r="TXR91" s="6"/>
      <c r="TXS91" s="6"/>
      <c r="TXT91" s="6"/>
      <c r="TXU91" s="6"/>
      <c r="TXV91" s="6"/>
      <c r="TXW91" s="6"/>
      <c r="TXX91" s="6"/>
      <c r="TXY91" s="6"/>
      <c r="TXZ91" s="6"/>
      <c r="TYA91" s="6"/>
      <c r="TYB91" s="6"/>
      <c r="TYC91" s="6"/>
      <c r="TYD91" s="6"/>
      <c r="TYE91" s="6"/>
      <c r="TYF91" s="6"/>
      <c r="TYG91" s="6"/>
      <c r="TYH91" s="6"/>
      <c r="TYI91" s="6"/>
      <c r="TYJ91" s="6"/>
      <c r="TYK91" s="6"/>
      <c r="TYL91" s="6"/>
      <c r="TYM91" s="6"/>
      <c r="TYN91" s="6"/>
      <c r="TYO91" s="6"/>
      <c r="TYP91" s="6"/>
      <c r="TYQ91" s="6"/>
      <c r="TYR91" s="6"/>
      <c r="TYS91" s="6"/>
      <c r="TYT91" s="6"/>
      <c r="TYU91" s="6"/>
      <c r="TYV91" s="6"/>
      <c r="TYW91" s="6"/>
      <c r="TYX91" s="6"/>
      <c r="TYY91" s="6"/>
      <c r="TYZ91" s="6"/>
      <c r="TZA91" s="6"/>
      <c r="TZB91" s="6"/>
      <c r="TZC91" s="6"/>
      <c r="TZD91" s="6"/>
      <c r="TZE91" s="6"/>
      <c r="TZF91" s="6"/>
      <c r="TZG91" s="6"/>
      <c r="TZH91" s="6"/>
      <c r="TZI91" s="6"/>
      <c r="TZJ91" s="6"/>
      <c r="TZK91" s="6"/>
      <c r="TZL91" s="6"/>
      <c r="TZM91" s="6"/>
      <c r="TZN91" s="6"/>
      <c r="TZO91" s="6"/>
      <c r="TZP91" s="6"/>
      <c r="TZQ91" s="6"/>
      <c r="TZR91" s="6"/>
      <c r="TZS91" s="6"/>
      <c r="TZT91" s="6"/>
      <c r="TZU91" s="6"/>
      <c r="TZV91" s="6"/>
      <c r="TZW91" s="6"/>
      <c r="TZX91" s="6"/>
      <c r="TZY91" s="6"/>
      <c r="TZZ91" s="6"/>
      <c r="UAA91" s="6"/>
      <c r="UAB91" s="6"/>
      <c r="UAC91" s="6"/>
      <c r="UAD91" s="6"/>
      <c r="UAE91" s="6"/>
      <c r="UAF91" s="6"/>
      <c r="UAG91" s="6"/>
      <c r="UAH91" s="6"/>
      <c r="UAI91" s="6"/>
      <c r="UAJ91" s="6"/>
      <c r="UAK91" s="6"/>
      <c r="UAL91" s="6"/>
      <c r="UAM91" s="6"/>
      <c r="UAN91" s="6"/>
      <c r="UAO91" s="6"/>
      <c r="UAP91" s="6"/>
      <c r="UAQ91" s="6"/>
      <c r="UAR91" s="6"/>
      <c r="UAS91" s="6"/>
      <c r="UAT91" s="6"/>
      <c r="UAU91" s="6"/>
      <c r="UAV91" s="6"/>
      <c r="UAW91" s="6"/>
      <c r="UAX91" s="6"/>
      <c r="UAY91" s="6"/>
      <c r="UAZ91" s="6"/>
      <c r="UBA91" s="6"/>
      <c r="UBB91" s="6"/>
      <c r="UBC91" s="6"/>
      <c r="UBD91" s="6"/>
      <c r="UBE91" s="6"/>
      <c r="UBF91" s="6"/>
      <c r="UBG91" s="6"/>
      <c r="UBH91" s="6"/>
      <c r="UBI91" s="6"/>
      <c r="UBJ91" s="6"/>
      <c r="UBK91" s="6"/>
      <c r="UBL91" s="6"/>
      <c r="UBM91" s="6"/>
      <c r="UBN91" s="6"/>
      <c r="UBO91" s="6"/>
      <c r="UBP91" s="6"/>
      <c r="UBQ91" s="6"/>
      <c r="UBR91" s="6"/>
      <c r="UBS91" s="6"/>
      <c r="UBT91" s="6"/>
      <c r="UBU91" s="6"/>
      <c r="UBV91" s="6"/>
      <c r="UBW91" s="6"/>
      <c r="UBX91" s="6"/>
      <c r="UBY91" s="6"/>
      <c r="UBZ91" s="6"/>
      <c r="UCA91" s="6"/>
      <c r="UCB91" s="6"/>
      <c r="UCC91" s="6"/>
      <c r="UCD91" s="6"/>
      <c r="UCE91" s="6"/>
      <c r="UCF91" s="6"/>
      <c r="UCG91" s="6"/>
      <c r="UCH91" s="6"/>
      <c r="UCI91" s="6"/>
      <c r="UCJ91" s="6"/>
      <c r="UCK91" s="6"/>
      <c r="UCL91" s="6"/>
      <c r="UCM91" s="6"/>
      <c r="UCN91" s="6"/>
      <c r="UCO91" s="6"/>
      <c r="UCP91" s="6"/>
      <c r="UCQ91" s="6"/>
      <c r="UCR91" s="6"/>
      <c r="UCS91" s="6"/>
      <c r="UCT91" s="6"/>
      <c r="UCU91" s="6"/>
      <c r="UCV91" s="6"/>
      <c r="UCW91" s="6"/>
      <c r="UCX91" s="6"/>
      <c r="UCY91" s="6"/>
      <c r="UCZ91" s="6"/>
      <c r="UDA91" s="6"/>
      <c r="UDB91" s="6"/>
      <c r="UDC91" s="6"/>
      <c r="UDD91" s="6"/>
      <c r="UDE91" s="6"/>
      <c r="UDF91" s="6"/>
      <c r="UDG91" s="6"/>
      <c r="UDH91" s="6"/>
      <c r="UDI91" s="6"/>
      <c r="UDJ91" s="6"/>
      <c r="UDK91" s="6"/>
      <c r="UDL91" s="6"/>
      <c r="UDM91" s="6"/>
      <c r="UDN91" s="6"/>
      <c r="UDO91" s="6"/>
      <c r="UDP91" s="6"/>
      <c r="UDQ91" s="6"/>
      <c r="UDR91" s="6"/>
      <c r="UDS91" s="6"/>
      <c r="UDT91" s="6"/>
      <c r="UDU91" s="6"/>
      <c r="UDV91" s="6"/>
      <c r="UDW91" s="6"/>
      <c r="UDX91" s="6"/>
      <c r="UDY91" s="6"/>
      <c r="UDZ91" s="6"/>
      <c r="UEA91" s="6"/>
      <c r="UEB91" s="6"/>
      <c r="UEC91" s="6"/>
      <c r="UED91" s="6"/>
      <c r="UEE91" s="6"/>
      <c r="UEF91" s="6"/>
      <c r="UEG91" s="6"/>
      <c r="UEH91" s="6"/>
      <c r="UEI91" s="6"/>
      <c r="UEJ91" s="6"/>
      <c r="UEK91" s="6"/>
      <c r="UEL91" s="6"/>
      <c r="UEM91" s="6"/>
      <c r="UEN91" s="6"/>
      <c r="UEO91" s="6"/>
      <c r="UEP91" s="6"/>
      <c r="UEQ91" s="6"/>
      <c r="UER91" s="6"/>
      <c r="UES91" s="6"/>
      <c r="UET91" s="6"/>
      <c r="UEU91" s="6"/>
      <c r="UEV91" s="6"/>
      <c r="UEW91" s="6"/>
      <c r="UEX91" s="6"/>
      <c r="UEY91" s="6"/>
      <c r="UEZ91" s="6"/>
      <c r="UFA91" s="6"/>
      <c r="UFB91" s="6"/>
      <c r="UFC91" s="6"/>
      <c r="UFD91" s="6"/>
      <c r="UFE91" s="6"/>
      <c r="UFF91" s="6"/>
      <c r="UFG91" s="6"/>
      <c r="UFH91" s="6"/>
      <c r="UFI91" s="6"/>
      <c r="UFJ91" s="6"/>
      <c r="UFK91" s="6"/>
      <c r="UFL91" s="6"/>
      <c r="UFM91" s="6"/>
      <c r="UFN91" s="6"/>
      <c r="UFO91" s="6"/>
      <c r="UFP91" s="6"/>
      <c r="UFQ91" s="6"/>
      <c r="UFR91" s="6"/>
      <c r="UFS91" s="6"/>
      <c r="UFT91" s="6"/>
      <c r="UFU91" s="6"/>
      <c r="UFV91" s="6"/>
      <c r="UFW91" s="6"/>
      <c r="UFX91" s="6"/>
      <c r="UFY91" s="6"/>
      <c r="UFZ91" s="6"/>
      <c r="UGA91" s="6"/>
      <c r="UGB91" s="6"/>
      <c r="UGC91" s="6"/>
      <c r="UGD91" s="6"/>
      <c r="UGE91" s="6"/>
      <c r="UGF91" s="6"/>
      <c r="UGG91" s="6"/>
      <c r="UGH91" s="6"/>
      <c r="UGI91" s="6"/>
      <c r="UGJ91" s="6"/>
      <c r="UGK91" s="6"/>
      <c r="UGL91" s="6"/>
      <c r="UGM91" s="6"/>
      <c r="UGN91" s="6"/>
      <c r="UGO91" s="6"/>
      <c r="UGP91" s="6"/>
      <c r="UGQ91" s="6"/>
      <c r="UGR91" s="6"/>
      <c r="UGS91" s="6"/>
      <c r="UGT91" s="6"/>
      <c r="UGU91" s="6"/>
      <c r="UGV91" s="6"/>
      <c r="UGW91" s="6"/>
      <c r="UGX91" s="6"/>
      <c r="UGY91" s="6"/>
      <c r="UGZ91" s="6"/>
      <c r="UHA91" s="6"/>
      <c r="UHB91" s="6"/>
      <c r="UHC91" s="6"/>
      <c r="UHD91" s="6"/>
      <c r="UHE91" s="6"/>
      <c r="UHF91" s="6"/>
      <c r="UHG91" s="6"/>
      <c r="UHH91" s="6"/>
      <c r="UHI91" s="6"/>
      <c r="UHJ91" s="6"/>
      <c r="UHK91" s="6"/>
      <c r="UHL91" s="6"/>
      <c r="UHM91" s="6"/>
      <c r="UHN91" s="6"/>
      <c r="UHO91" s="6"/>
      <c r="UHP91" s="6"/>
      <c r="UHQ91" s="6"/>
      <c r="UHR91" s="6"/>
      <c r="UHS91" s="6"/>
      <c r="UHT91" s="6"/>
      <c r="UHU91" s="6"/>
      <c r="UHV91" s="6"/>
      <c r="UHW91" s="6"/>
      <c r="UHX91" s="6"/>
      <c r="UHY91" s="6"/>
      <c r="UHZ91" s="6"/>
      <c r="UIA91" s="6"/>
      <c r="UIB91" s="6"/>
      <c r="UIC91" s="6"/>
      <c r="UID91" s="6"/>
      <c r="UIE91" s="6"/>
      <c r="UIF91" s="6"/>
      <c r="UIG91" s="6"/>
      <c r="UIH91" s="6"/>
      <c r="UII91" s="6"/>
      <c r="UIJ91" s="6"/>
      <c r="UIK91" s="6"/>
      <c r="UIL91" s="6"/>
      <c r="UIM91" s="6"/>
      <c r="UIN91" s="6"/>
      <c r="UIO91" s="6"/>
      <c r="UIP91" s="6"/>
      <c r="UIQ91" s="6"/>
      <c r="UIR91" s="6"/>
      <c r="UIS91" s="6"/>
      <c r="UIT91" s="6"/>
      <c r="UIU91" s="6"/>
      <c r="UIV91" s="6"/>
      <c r="UIW91" s="6"/>
      <c r="UIX91" s="6"/>
      <c r="UIY91" s="6"/>
      <c r="UIZ91" s="6"/>
      <c r="UJA91" s="6"/>
      <c r="UJB91" s="6"/>
      <c r="UJC91" s="6"/>
      <c r="UJD91" s="6"/>
      <c r="UJE91" s="6"/>
      <c r="UJF91" s="6"/>
      <c r="UJG91" s="6"/>
      <c r="UJH91" s="6"/>
      <c r="UJI91" s="6"/>
      <c r="UJJ91" s="6"/>
      <c r="UJK91" s="6"/>
      <c r="UJL91" s="6"/>
      <c r="UJM91" s="6"/>
      <c r="UJN91" s="6"/>
      <c r="UJO91" s="6"/>
      <c r="UJP91" s="6"/>
      <c r="UJQ91" s="6"/>
      <c r="UJR91" s="6"/>
      <c r="UJS91" s="6"/>
      <c r="UJT91" s="6"/>
      <c r="UJU91" s="6"/>
      <c r="UJV91" s="6"/>
      <c r="UJW91" s="6"/>
      <c r="UJX91" s="6"/>
      <c r="UJY91" s="6"/>
      <c r="UJZ91" s="6"/>
      <c r="UKA91" s="6"/>
      <c r="UKB91" s="6"/>
      <c r="UKC91" s="6"/>
      <c r="UKD91" s="6"/>
      <c r="UKE91" s="6"/>
      <c r="UKF91" s="6"/>
      <c r="UKG91" s="6"/>
      <c r="UKH91" s="6"/>
      <c r="UKI91" s="6"/>
      <c r="UKJ91" s="6"/>
      <c r="UKK91" s="6"/>
      <c r="UKL91" s="6"/>
      <c r="UKM91" s="6"/>
      <c r="UKN91" s="6"/>
      <c r="UKO91" s="6"/>
      <c r="UKP91" s="6"/>
      <c r="UKQ91" s="6"/>
      <c r="UKR91" s="6"/>
      <c r="UKS91" s="6"/>
      <c r="UKT91" s="6"/>
      <c r="UKU91" s="6"/>
      <c r="UKV91" s="6"/>
      <c r="UKW91" s="6"/>
      <c r="UKX91" s="6"/>
      <c r="UKY91" s="6"/>
      <c r="UKZ91" s="6"/>
      <c r="ULA91" s="6"/>
      <c r="ULB91" s="6"/>
      <c r="ULC91" s="6"/>
      <c r="ULD91" s="6"/>
      <c r="ULE91" s="6"/>
      <c r="ULF91" s="6"/>
      <c r="ULG91" s="6"/>
      <c r="ULH91" s="6"/>
      <c r="ULI91" s="6"/>
      <c r="ULJ91" s="6"/>
      <c r="ULK91" s="6"/>
      <c r="ULL91" s="6"/>
      <c r="ULM91" s="6"/>
      <c r="ULN91" s="6"/>
      <c r="ULO91" s="6"/>
      <c r="ULP91" s="6"/>
      <c r="ULQ91" s="6"/>
      <c r="ULR91" s="6"/>
      <c r="ULS91" s="6"/>
      <c r="ULT91" s="6"/>
      <c r="ULU91" s="6"/>
      <c r="ULV91" s="6"/>
      <c r="ULW91" s="6"/>
      <c r="ULX91" s="6"/>
      <c r="ULY91" s="6"/>
      <c r="ULZ91" s="6"/>
      <c r="UMA91" s="6"/>
      <c r="UMB91" s="6"/>
      <c r="UMC91" s="6"/>
      <c r="UMD91" s="6"/>
      <c r="UME91" s="6"/>
      <c r="UMF91" s="6"/>
      <c r="UMG91" s="6"/>
      <c r="UMH91" s="6"/>
      <c r="UMI91" s="6"/>
      <c r="UMJ91" s="6"/>
      <c r="UMK91" s="6"/>
      <c r="UML91" s="6"/>
      <c r="UMM91" s="6"/>
      <c r="UMN91" s="6"/>
      <c r="UMO91" s="6"/>
      <c r="UMP91" s="6"/>
      <c r="UMQ91" s="6"/>
      <c r="UMR91" s="6"/>
      <c r="UMS91" s="6"/>
      <c r="UMT91" s="6"/>
      <c r="UMU91" s="6"/>
      <c r="UMV91" s="6"/>
      <c r="UMW91" s="6"/>
      <c r="UMX91" s="6"/>
      <c r="UMY91" s="6"/>
      <c r="UMZ91" s="6"/>
      <c r="UNA91" s="6"/>
      <c r="UNB91" s="6"/>
      <c r="UNC91" s="6"/>
      <c r="UND91" s="6"/>
      <c r="UNE91" s="6"/>
      <c r="UNF91" s="6"/>
      <c r="UNG91" s="6"/>
      <c r="UNH91" s="6"/>
      <c r="UNI91" s="6"/>
      <c r="UNJ91" s="6"/>
      <c r="UNK91" s="6"/>
      <c r="UNL91" s="6"/>
      <c r="UNM91" s="6"/>
      <c r="UNN91" s="6"/>
      <c r="UNO91" s="6"/>
      <c r="UNP91" s="6"/>
      <c r="UNQ91" s="6"/>
      <c r="UNR91" s="6"/>
      <c r="UNS91" s="6"/>
      <c r="UNT91" s="6"/>
      <c r="UNU91" s="6"/>
      <c r="UNV91" s="6"/>
      <c r="UNW91" s="6"/>
      <c r="UNX91" s="6"/>
      <c r="UNY91" s="6"/>
      <c r="UNZ91" s="6"/>
      <c r="UOA91" s="6"/>
      <c r="UOB91" s="6"/>
      <c r="UOC91" s="6"/>
      <c r="UOD91" s="6"/>
      <c r="UOE91" s="6"/>
      <c r="UOF91" s="6"/>
      <c r="UOG91" s="6"/>
      <c r="UOH91" s="6"/>
      <c r="UOI91" s="6"/>
      <c r="UOJ91" s="6"/>
      <c r="UOK91" s="6"/>
      <c r="UOL91" s="6"/>
      <c r="UOM91" s="6"/>
      <c r="UON91" s="6"/>
      <c r="UOO91" s="6"/>
      <c r="UOP91" s="6"/>
      <c r="UOQ91" s="6"/>
      <c r="UOR91" s="6"/>
      <c r="UOS91" s="6"/>
      <c r="UOT91" s="6"/>
      <c r="UOU91" s="6"/>
      <c r="UOV91" s="6"/>
      <c r="UOW91" s="6"/>
      <c r="UOX91" s="6"/>
      <c r="UOY91" s="6"/>
      <c r="UOZ91" s="6"/>
      <c r="UPA91" s="6"/>
      <c r="UPB91" s="6"/>
      <c r="UPC91" s="6"/>
      <c r="UPD91" s="6"/>
      <c r="UPE91" s="6"/>
      <c r="UPF91" s="6"/>
      <c r="UPG91" s="6"/>
      <c r="UPH91" s="6"/>
      <c r="UPI91" s="6"/>
      <c r="UPJ91" s="6"/>
      <c r="UPK91" s="6"/>
      <c r="UPL91" s="6"/>
      <c r="UPM91" s="6"/>
      <c r="UPN91" s="6"/>
      <c r="UPO91" s="6"/>
      <c r="UPP91" s="6"/>
      <c r="UPQ91" s="6"/>
      <c r="UPR91" s="6"/>
      <c r="UPS91" s="6"/>
      <c r="UPT91" s="6"/>
      <c r="UPU91" s="6"/>
      <c r="UPV91" s="6"/>
      <c r="UPW91" s="6"/>
      <c r="UPX91" s="6"/>
      <c r="UPY91" s="6"/>
      <c r="UPZ91" s="6"/>
      <c r="UQA91" s="6"/>
      <c r="UQB91" s="6"/>
      <c r="UQC91" s="6"/>
      <c r="UQD91" s="6"/>
      <c r="UQE91" s="6"/>
      <c r="UQF91" s="6"/>
      <c r="UQG91" s="6"/>
      <c r="UQH91" s="6"/>
      <c r="UQI91" s="6"/>
      <c r="UQJ91" s="6"/>
      <c r="UQK91" s="6"/>
      <c r="UQL91" s="6"/>
      <c r="UQM91" s="6"/>
      <c r="UQN91" s="6"/>
      <c r="UQO91" s="6"/>
      <c r="UQP91" s="6"/>
      <c r="UQQ91" s="6"/>
      <c r="UQR91" s="6"/>
      <c r="UQS91" s="6"/>
      <c r="UQT91" s="6"/>
      <c r="UQU91" s="6"/>
      <c r="UQV91" s="6"/>
      <c r="UQW91" s="6"/>
      <c r="UQX91" s="6"/>
      <c r="UQY91" s="6"/>
      <c r="UQZ91" s="6"/>
      <c r="URA91" s="6"/>
      <c r="URB91" s="6"/>
      <c r="URC91" s="6"/>
      <c r="URD91" s="6"/>
      <c r="URE91" s="6"/>
      <c r="URF91" s="6"/>
      <c r="URG91" s="6"/>
      <c r="URH91" s="6"/>
      <c r="URI91" s="6"/>
      <c r="URJ91" s="6"/>
      <c r="URK91" s="6"/>
      <c r="URL91" s="6"/>
      <c r="URM91" s="6"/>
      <c r="URN91" s="6"/>
      <c r="URO91" s="6"/>
      <c r="URP91" s="6"/>
      <c r="URQ91" s="6"/>
      <c r="URR91" s="6"/>
      <c r="URS91" s="6"/>
      <c r="URT91" s="6"/>
      <c r="URU91" s="6"/>
      <c r="URV91" s="6"/>
      <c r="URW91" s="6"/>
      <c r="URX91" s="6"/>
      <c r="URY91" s="6"/>
      <c r="URZ91" s="6"/>
      <c r="USA91" s="6"/>
      <c r="USB91" s="6"/>
      <c r="USC91" s="6"/>
      <c r="USD91" s="6"/>
      <c r="USE91" s="6"/>
      <c r="USF91" s="6"/>
      <c r="USG91" s="6"/>
      <c r="USH91" s="6"/>
      <c r="USI91" s="6"/>
      <c r="USJ91" s="6"/>
      <c r="USK91" s="6"/>
      <c r="USL91" s="6"/>
      <c r="USM91" s="6"/>
      <c r="USN91" s="6"/>
      <c r="USO91" s="6"/>
      <c r="USP91" s="6"/>
      <c r="USQ91" s="6"/>
      <c r="USR91" s="6"/>
      <c r="USS91" s="6"/>
      <c r="UST91" s="6"/>
      <c r="USU91" s="6"/>
      <c r="USV91" s="6"/>
      <c r="USW91" s="6"/>
      <c r="USX91" s="6"/>
      <c r="USY91" s="6"/>
      <c r="USZ91" s="6"/>
      <c r="UTA91" s="6"/>
      <c r="UTB91" s="6"/>
      <c r="UTC91" s="6"/>
      <c r="UTD91" s="6"/>
      <c r="UTE91" s="6"/>
      <c r="UTF91" s="6"/>
      <c r="UTG91" s="6"/>
      <c r="UTH91" s="6"/>
      <c r="UTI91" s="6"/>
      <c r="UTJ91" s="6"/>
      <c r="UTK91" s="6"/>
      <c r="UTL91" s="6"/>
      <c r="UTM91" s="6"/>
      <c r="UTN91" s="6"/>
      <c r="UTO91" s="6"/>
      <c r="UTP91" s="6"/>
      <c r="UTQ91" s="6"/>
      <c r="UTR91" s="6"/>
      <c r="UTS91" s="6"/>
      <c r="UTT91" s="6"/>
      <c r="UTU91" s="6"/>
      <c r="UTV91" s="6"/>
      <c r="UTW91" s="6"/>
      <c r="UTX91" s="6"/>
      <c r="UTY91" s="6"/>
      <c r="UTZ91" s="6"/>
      <c r="UUA91" s="6"/>
      <c r="UUB91" s="6"/>
      <c r="UUC91" s="6"/>
      <c r="UUD91" s="6"/>
      <c r="UUE91" s="6"/>
      <c r="UUF91" s="6"/>
      <c r="UUG91" s="6"/>
      <c r="UUH91" s="6"/>
      <c r="UUI91" s="6"/>
      <c r="UUJ91" s="6"/>
      <c r="UUK91" s="6"/>
      <c r="UUL91" s="6"/>
      <c r="UUM91" s="6"/>
      <c r="UUN91" s="6"/>
      <c r="UUO91" s="6"/>
      <c r="UUP91" s="6"/>
      <c r="UUQ91" s="6"/>
      <c r="UUR91" s="6"/>
      <c r="UUS91" s="6"/>
      <c r="UUT91" s="6"/>
      <c r="UUU91" s="6"/>
      <c r="UUV91" s="6"/>
      <c r="UUW91" s="6"/>
      <c r="UUX91" s="6"/>
      <c r="UUY91" s="6"/>
      <c r="UUZ91" s="6"/>
      <c r="UVA91" s="6"/>
      <c r="UVB91" s="6"/>
      <c r="UVC91" s="6"/>
      <c r="UVD91" s="6"/>
      <c r="UVE91" s="6"/>
      <c r="UVF91" s="6"/>
      <c r="UVG91" s="6"/>
      <c r="UVH91" s="6"/>
      <c r="UVI91" s="6"/>
      <c r="UVJ91" s="6"/>
      <c r="UVK91" s="6"/>
      <c r="UVL91" s="6"/>
      <c r="UVM91" s="6"/>
      <c r="UVN91" s="6"/>
      <c r="UVO91" s="6"/>
      <c r="UVP91" s="6"/>
      <c r="UVQ91" s="6"/>
      <c r="UVR91" s="6"/>
      <c r="UVS91" s="6"/>
      <c r="UVT91" s="6"/>
      <c r="UVU91" s="6"/>
      <c r="UVV91" s="6"/>
      <c r="UVW91" s="6"/>
      <c r="UVX91" s="6"/>
      <c r="UVY91" s="6"/>
      <c r="UVZ91" s="6"/>
      <c r="UWA91" s="6"/>
      <c r="UWB91" s="6"/>
      <c r="UWC91" s="6"/>
      <c r="UWD91" s="6"/>
      <c r="UWE91" s="6"/>
      <c r="UWF91" s="6"/>
      <c r="UWG91" s="6"/>
      <c r="UWH91" s="6"/>
      <c r="UWI91" s="6"/>
      <c r="UWJ91" s="6"/>
      <c r="UWK91" s="6"/>
      <c r="UWL91" s="6"/>
      <c r="UWM91" s="6"/>
      <c r="UWN91" s="6"/>
      <c r="UWO91" s="6"/>
      <c r="UWP91" s="6"/>
      <c r="UWQ91" s="6"/>
      <c r="UWR91" s="6"/>
      <c r="UWS91" s="6"/>
      <c r="UWT91" s="6"/>
      <c r="UWU91" s="6"/>
      <c r="UWV91" s="6"/>
      <c r="UWW91" s="6"/>
      <c r="UWX91" s="6"/>
      <c r="UWY91" s="6"/>
      <c r="UWZ91" s="6"/>
      <c r="UXA91" s="6"/>
      <c r="UXB91" s="6"/>
      <c r="UXC91" s="6"/>
      <c r="UXD91" s="6"/>
      <c r="UXE91" s="6"/>
      <c r="UXF91" s="6"/>
      <c r="UXG91" s="6"/>
      <c r="UXH91" s="6"/>
      <c r="UXI91" s="6"/>
      <c r="UXJ91" s="6"/>
      <c r="UXK91" s="6"/>
      <c r="UXL91" s="6"/>
      <c r="UXM91" s="6"/>
      <c r="UXN91" s="6"/>
      <c r="UXO91" s="6"/>
      <c r="UXP91" s="6"/>
      <c r="UXQ91" s="6"/>
      <c r="UXR91" s="6"/>
      <c r="UXS91" s="6"/>
      <c r="UXT91" s="6"/>
      <c r="UXU91" s="6"/>
      <c r="UXV91" s="6"/>
      <c r="UXW91" s="6"/>
      <c r="UXX91" s="6"/>
      <c r="UXY91" s="6"/>
      <c r="UXZ91" s="6"/>
      <c r="UYA91" s="6"/>
      <c r="UYB91" s="6"/>
      <c r="UYC91" s="6"/>
      <c r="UYD91" s="6"/>
      <c r="UYE91" s="6"/>
      <c r="UYF91" s="6"/>
      <c r="UYG91" s="6"/>
      <c r="UYH91" s="6"/>
      <c r="UYI91" s="6"/>
      <c r="UYJ91" s="6"/>
      <c r="UYK91" s="6"/>
      <c r="UYL91" s="6"/>
      <c r="UYM91" s="6"/>
      <c r="UYN91" s="6"/>
      <c r="UYO91" s="6"/>
      <c r="UYP91" s="6"/>
      <c r="UYQ91" s="6"/>
      <c r="UYR91" s="6"/>
      <c r="UYS91" s="6"/>
      <c r="UYT91" s="6"/>
      <c r="UYU91" s="6"/>
      <c r="UYV91" s="6"/>
      <c r="UYW91" s="6"/>
      <c r="UYX91" s="6"/>
      <c r="UYY91" s="6"/>
      <c r="UYZ91" s="6"/>
      <c r="UZA91" s="6"/>
      <c r="UZB91" s="6"/>
      <c r="UZC91" s="6"/>
      <c r="UZD91" s="6"/>
      <c r="UZE91" s="6"/>
      <c r="UZF91" s="6"/>
      <c r="UZG91" s="6"/>
      <c r="UZH91" s="6"/>
      <c r="UZI91" s="6"/>
      <c r="UZJ91" s="6"/>
      <c r="UZK91" s="6"/>
      <c r="UZL91" s="6"/>
      <c r="UZM91" s="6"/>
      <c r="UZN91" s="6"/>
      <c r="UZO91" s="6"/>
      <c r="UZP91" s="6"/>
      <c r="UZQ91" s="6"/>
      <c r="UZR91" s="6"/>
      <c r="UZS91" s="6"/>
      <c r="UZT91" s="6"/>
      <c r="UZU91" s="6"/>
      <c r="UZV91" s="6"/>
      <c r="UZW91" s="6"/>
      <c r="UZX91" s="6"/>
      <c r="UZY91" s="6"/>
      <c r="UZZ91" s="6"/>
      <c r="VAA91" s="6"/>
      <c r="VAB91" s="6"/>
      <c r="VAC91" s="6"/>
      <c r="VAD91" s="6"/>
      <c r="VAE91" s="6"/>
      <c r="VAF91" s="6"/>
      <c r="VAG91" s="6"/>
      <c r="VAH91" s="6"/>
      <c r="VAI91" s="6"/>
      <c r="VAJ91" s="6"/>
      <c r="VAK91" s="6"/>
      <c r="VAL91" s="6"/>
      <c r="VAM91" s="6"/>
      <c r="VAN91" s="6"/>
      <c r="VAO91" s="6"/>
      <c r="VAP91" s="6"/>
      <c r="VAQ91" s="6"/>
      <c r="VAR91" s="6"/>
      <c r="VAS91" s="6"/>
      <c r="VAT91" s="6"/>
      <c r="VAU91" s="6"/>
      <c r="VAV91" s="6"/>
      <c r="VAW91" s="6"/>
      <c r="VAX91" s="6"/>
      <c r="VAY91" s="6"/>
      <c r="VAZ91" s="6"/>
      <c r="VBA91" s="6"/>
      <c r="VBB91" s="6"/>
      <c r="VBC91" s="6"/>
      <c r="VBD91" s="6"/>
      <c r="VBE91" s="6"/>
      <c r="VBF91" s="6"/>
      <c r="VBG91" s="6"/>
      <c r="VBH91" s="6"/>
      <c r="VBI91" s="6"/>
      <c r="VBJ91" s="6"/>
      <c r="VBK91" s="6"/>
      <c r="VBL91" s="6"/>
      <c r="VBM91" s="6"/>
      <c r="VBN91" s="6"/>
      <c r="VBO91" s="6"/>
      <c r="VBP91" s="6"/>
      <c r="VBQ91" s="6"/>
      <c r="VBR91" s="6"/>
      <c r="VBS91" s="6"/>
      <c r="VBT91" s="6"/>
      <c r="VBU91" s="6"/>
      <c r="VBV91" s="6"/>
      <c r="VBW91" s="6"/>
      <c r="VBX91" s="6"/>
      <c r="VBY91" s="6"/>
      <c r="VBZ91" s="6"/>
      <c r="VCA91" s="6"/>
      <c r="VCB91" s="6"/>
      <c r="VCC91" s="6"/>
      <c r="VCD91" s="6"/>
      <c r="VCE91" s="6"/>
      <c r="VCF91" s="6"/>
      <c r="VCG91" s="6"/>
      <c r="VCH91" s="6"/>
      <c r="VCI91" s="6"/>
      <c r="VCJ91" s="6"/>
      <c r="VCK91" s="6"/>
      <c r="VCL91" s="6"/>
      <c r="VCM91" s="6"/>
      <c r="VCN91" s="6"/>
      <c r="VCO91" s="6"/>
      <c r="VCP91" s="6"/>
      <c r="VCQ91" s="6"/>
      <c r="VCR91" s="6"/>
      <c r="VCS91" s="6"/>
      <c r="VCT91" s="6"/>
      <c r="VCU91" s="6"/>
      <c r="VCV91" s="6"/>
      <c r="VCW91" s="6"/>
      <c r="VCX91" s="6"/>
      <c r="VCY91" s="6"/>
      <c r="VCZ91" s="6"/>
      <c r="VDA91" s="6"/>
      <c r="VDB91" s="6"/>
      <c r="VDC91" s="6"/>
      <c r="VDD91" s="6"/>
      <c r="VDE91" s="6"/>
      <c r="VDF91" s="6"/>
      <c r="VDG91" s="6"/>
      <c r="VDH91" s="6"/>
      <c r="VDI91" s="6"/>
      <c r="VDJ91" s="6"/>
      <c r="VDK91" s="6"/>
      <c r="VDL91" s="6"/>
      <c r="VDM91" s="6"/>
      <c r="VDN91" s="6"/>
      <c r="VDO91" s="6"/>
      <c r="VDP91" s="6"/>
      <c r="VDQ91" s="6"/>
      <c r="VDR91" s="6"/>
      <c r="VDS91" s="6"/>
      <c r="VDT91" s="6"/>
      <c r="VDU91" s="6"/>
      <c r="VDV91" s="6"/>
      <c r="VDW91" s="6"/>
      <c r="VDX91" s="6"/>
      <c r="VDY91" s="6"/>
      <c r="VDZ91" s="6"/>
      <c r="VEA91" s="6"/>
      <c r="VEB91" s="6"/>
      <c r="VEC91" s="6"/>
      <c r="VED91" s="6"/>
      <c r="VEE91" s="6"/>
      <c r="VEF91" s="6"/>
      <c r="VEG91" s="6"/>
      <c r="VEH91" s="6"/>
      <c r="VEI91" s="6"/>
      <c r="VEJ91" s="6"/>
      <c r="VEK91" s="6"/>
      <c r="VEL91" s="6"/>
      <c r="VEM91" s="6"/>
      <c r="VEN91" s="6"/>
      <c r="VEO91" s="6"/>
      <c r="VEP91" s="6"/>
      <c r="VEQ91" s="6"/>
      <c r="VER91" s="6"/>
      <c r="VES91" s="6"/>
      <c r="VET91" s="6"/>
      <c r="VEU91" s="6"/>
      <c r="VEV91" s="6"/>
      <c r="VEW91" s="6"/>
      <c r="VEX91" s="6"/>
      <c r="VEY91" s="6"/>
      <c r="VEZ91" s="6"/>
      <c r="VFA91" s="6"/>
      <c r="VFB91" s="6"/>
      <c r="VFC91" s="6"/>
      <c r="VFD91" s="6"/>
      <c r="VFE91" s="6"/>
      <c r="VFF91" s="6"/>
      <c r="VFG91" s="6"/>
      <c r="VFH91" s="6"/>
      <c r="VFI91" s="6"/>
      <c r="VFJ91" s="6"/>
      <c r="VFK91" s="6"/>
      <c r="VFL91" s="6"/>
      <c r="VFM91" s="6"/>
      <c r="VFN91" s="6"/>
      <c r="VFO91" s="6"/>
      <c r="VFP91" s="6"/>
      <c r="VFQ91" s="6"/>
      <c r="VFR91" s="6"/>
      <c r="VFS91" s="6"/>
      <c r="VFT91" s="6"/>
      <c r="VFU91" s="6"/>
      <c r="VFV91" s="6"/>
      <c r="VFW91" s="6"/>
      <c r="VFX91" s="6"/>
      <c r="VFY91" s="6"/>
      <c r="VFZ91" s="6"/>
      <c r="VGA91" s="6"/>
      <c r="VGB91" s="6"/>
      <c r="VGC91" s="6"/>
      <c r="VGD91" s="6"/>
      <c r="VGE91" s="6"/>
      <c r="VGF91" s="6"/>
      <c r="VGG91" s="6"/>
      <c r="VGH91" s="6"/>
      <c r="VGI91" s="6"/>
      <c r="VGJ91" s="6"/>
      <c r="VGK91" s="6"/>
      <c r="VGL91" s="6"/>
      <c r="VGM91" s="6"/>
      <c r="VGN91" s="6"/>
      <c r="VGO91" s="6"/>
      <c r="VGP91" s="6"/>
      <c r="VGQ91" s="6"/>
      <c r="VGR91" s="6"/>
      <c r="VGS91" s="6"/>
      <c r="VGT91" s="6"/>
      <c r="VGU91" s="6"/>
      <c r="VGV91" s="6"/>
      <c r="VGW91" s="6"/>
      <c r="VGX91" s="6"/>
      <c r="VGY91" s="6"/>
      <c r="VGZ91" s="6"/>
      <c r="VHA91" s="6"/>
      <c r="VHB91" s="6"/>
      <c r="VHC91" s="6"/>
      <c r="VHD91" s="6"/>
      <c r="VHE91" s="6"/>
      <c r="VHF91" s="6"/>
      <c r="VHG91" s="6"/>
      <c r="VHH91" s="6"/>
      <c r="VHI91" s="6"/>
      <c r="VHJ91" s="6"/>
      <c r="VHK91" s="6"/>
      <c r="VHL91" s="6"/>
      <c r="VHM91" s="6"/>
      <c r="VHN91" s="6"/>
      <c r="VHO91" s="6"/>
      <c r="VHP91" s="6"/>
      <c r="VHQ91" s="6"/>
      <c r="VHR91" s="6"/>
      <c r="VHS91" s="6"/>
      <c r="VHT91" s="6"/>
      <c r="VHU91" s="6"/>
      <c r="VHV91" s="6"/>
      <c r="VHW91" s="6"/>
      <c r="VHX91" s="6"/>
      <c r="VHY91" s="6"/>
      <c r="VHZ91" s="6"/>
      <c r="VIA91" s="6"/>
      <c r="VIB91" s="6"/>
      <c r="VIC91" s="6"/>
      <c r="VID91" s="6"/>
      <c r="VIE91" s="6"/>
      <c r="VIF91" s="6"/>
      <c r="VIG91" s="6"/>
      <c r="VIH91" s="6"/>
      <c r="VII91" s="6"/>
      <c r="VIJ91" s="6"/>
      <c r="VIK91" s="6"/>
      <c r="VIL91" s="6"/>
      <c r="VIM91" s="6"/>
      <c r="VIN91" s="6"/>
      <c r="VIO91" s="6"/>
      <c r="VIP91" s="6"/>
      <c r="VIQ91" s="6"/>
      <c r="VIR91" s="6"/>
      <c r="VIS91" s="6"/>
      <c r="VIT91" s="6"/>
      <c r="VIU91" s="6"/>
      <c r="VIV91" s="6"/>
      <c r="VIW91" s="6"/>
      <c r="VIX91" s="6"/>
      <c r="VIY91" s="6"/>
      <c r="VIZ91" s="6"/>
      <c r="VJA91" s="6"/>
      <c r="VJB91" s="6"/>
      <c r="VJC91" s="6"/>
      <c r="VJD91" s="6"/>
      <c r="VJE91" s="6"/>
      <c r="VJF91" s="6"/>
      <c r="VJG91" s="6"/>
      <c r="VJH91" s="6"/>
      <c r="VJI91" s="6"/>
      <c r="VJJ91" s="6"/>
      <c r="VJK91" s="6"/>
      <c r="VJL91" s="6"/>
      <c r="VJM91" s="6"/>
      <c r="VJN91" s="6"/>
      <c r="VJO91" s="6"/>
      <c r="VJP91" s="6"/>
      <c r="VJQ91" s="6"/>
      <c r="VJR91" s="6"/>
      <c r="VJS91" s="6"/>
      <c r="VJT91" s="6"/>
      <c r="VJU91" s="6"/>
      <c r="VJV91" s="6"/>
      <c r="VJW91" s="6"/>
      <c r="VJX91" s="6"/>
      <c r="VJY91" s="6"/>
      <c r="VJZ91" s="6"/>
      <c r="VKA91" s="6"/>
      <c r="VKB91" s="6"/>
      <c r="VKC91" s="6"/>
      <c r="VKD91" s="6"/>
      <c r="VKE91" s="6"/>
      <c r="VKF91" s="6"/>
      <c r="VKG91" s="6"/>
      <c r="VKH91" s="6"/>
      <c r="VKI91" s="6"/>
      <c r="VKJ91" s="6"/>
      <c r="VKK91" s="6"/>
      <c r="VKL91" s="6"/>
      <c r="VKM91" s="6"/>
      <c r="VKN91" s="6"/>
      <c r="VKO91" s="6"/>
      <c r="VKP91" s="6"/>
      <c r="VKQ91" s="6"/>
      <c r="VKR91" s="6"/>
      <c r="VKS91" s="6"/>
      <c r="VKT91" s="6"/>
      <c r="VKU91" s="6"/>
      <c r="VKV91" s="6"/>
      <c r="VKW91" s="6"/>
      <c r="VKX91" s="6"/>
      <c r="VKY91" s="6"/>
      <c r="VKZ91" s="6"/>
      <c r="VLA91" s="6"/>
      <c r="VLB91" s="6"/>
      <c r="VLC91" s="6"/>
      <c r="VLD91" s="6"/>
      <c r="VLE91" s="6"/>
      <c r="VLF91" s="6"/>
      <c r="VLG91" s="6"/>
      <c r="VLH91" s="6"/>
      <c r="VLI91" s="6"/>
      <c r="VLJ91" s="6"/>
      <c r="VLK91" s="6"/>
      <c r="VLL91" s="6"/>
      <c r="VLM91" s="6"/>
      <c r="VLN91" s="6"/>
      <c r="VLO91" s="6"/>
      <c r="VLP91" s="6"/>
      <c r="VLQ91" s="6"/>
      <c r="VLR91" s="6"/>
      <c r="VLS91" s="6"/>
      <c r="VLT91" s="6"/>
      <c r="VLU91" s="6"/>
      <c r="VLV91" s="6"/>
      <c r="VLW91" s="6"/>
      <c r="VLX91" s="6"/>
      <c r="VLY91" s="6"/>
      <c r="VLZ91" s="6"/>
      <c r="VMA91" s="6"/>
      <c r="VMB91" s="6"/>
      <c r="VMC91" s="6"/>
      <c r="VMD91" s="6"/>
      <c r="VME91" s="6"/>
      <c r="VMF91" s="6"/>
      <c r="VMG91" s="6"/>
      <c r="VMH91" s="6"/>
      <c r="VMI91" s="6"/>
      <c r="VMJ91" s="6"/>
      <c r="VMK91" s="6"/>
      <c r="VML91" s="6"/>
      <c r="VMM91" s="6"/>
      <c r="VMN91" s="6"/>
      <c r="VMO91" s="6"/>
      <c r="VMP91" s="6"/>
      <c r="VMQ91" s="6"/>
      <c r="VMR91" s="6"/>
      <c r="VMS91" s="6"/>
      <c r="VMT91" s="6"/>
      <c r="VMU91" s="6"/>
      <c r="VMV91" s="6"/>
      <c r="VMW91" s="6"/>
      <c r="VMX91" s="6"/>
      <c r="VMY91" s="6"/>
      <c r="VMZ91" s="6"/>
      <c r="VNA91" s="6"/>
      <c r="VNB91" s="6"/>
      <c r="VNC91" s="6"/>
      <c r="VND91" s="6"/>
      <c r="VNE91" s="6"/>
      <c r="VNF91" s="6"/>
      <c r="VNG91" s="6"/>
      <c r="VNH91" s="6"/>
      <c r="VNI91" s="6"/>
      <c r="VNJ91" s="6"/>
      <c r="VNK91" s="6"/>
      <c r="VNL91" s="6"/>
      <c r="VNM91" s="6"/>
      <c r="VNN91" s="6"/>
      <c r="VNO91" s="6"/>
      <c r="VNP91" s="6"/>
      <c r="VNQ91" s="6"/>
      <c r="VNR91" s="6"/>
      <c r="VNS91" s="6"/>
      <c r="VNT91" s="6"/>
      <c r="VNU91" s="6"/>
      <c r="VNV91" s="6"/>
      <c r="VNW91" s="6"/>
      <c r="VNX91" s="6"/>
      <c r="VNY91" s="6"/>
      <c r="VNZ91" s="6"/>
      <c r="VOA91" s="6"/>
      <c r="VOB91" s="6"/>
      <c r="VOC91" s="6"/>
      <c r="VOD91" s="6"/>
      <c r="VOE91" s="6"/>
      <c r="VOF91" s="6"/>
      <c r="VOG91" s="6"/>
      <c r="VOH91" s="6"/>
      <c r="VOI91" s="6"/>
      <c r="VOJ91" s="6"/>
      <c r="VOK91" s="6"/>
      <c r="VOL91" s="6"/>
      <c r="VOM91" s="6"/>
      <c r="VON91" s="6"/>
      <c r="VOO91" s="6"/>
      <c r="VOP91" s="6"/>
      <c r="VOQ91" s="6"/>
      <c r="VOR91" s="6"/>
      <c r="VOS91" s="6"/>
      <c r="VOT91" s="6"/>
      <c r="VOU91" s="6"/>
      <c r="VOV91" s="6"/>
      <c r="VOW91" s="6"/>
      <c r="VOX91" s="6"/>
      <c r="VOY91" s="6"/>
      <c r="VOZ91" s="6"/>
      <c r="VPA91" s="6"/>
      <c r="VPB91" s="6"/>
      <c r="VPC91" s="6"/>
      <c r="VPD91" s="6"/>
      <c r="VPE91" s="6"/>
      <c r="VPF91" s="6"/>
      <c r="VPG91" s="6"/>
      <c r="VPH91" s="6"/>
      <c r="VPI91" s="6"/>
      <c r="VPJ91" s="6"/>
      <c r="VPK91" s="6"/>
      <c r="VPL91" s="6"/>
      <c r="VPM91" s="6"/>
      <c r="VPN91" s="6"/>
      <c r="VPO91" s="6"/>
      <c r="VPP91" s="6"/>
      <c r="VPQ91" s="6"/>
      <c r="VPR91" s="6"/>
      <c r="VPS91" s="6"/>
      <c r="VPT91" s="6"/>
      <c r="VPU91" s="6"/>
      <c r="VPV91" s="6"/>
      <c r="VPW91" s="6"/>
      <c r="VPX91" s="6"/>
      <c r="VPY91" s="6"/>
      <c r="VPZ91" s="6"/>
      <c r="VQA91" s="6"/>
      <c r="VQB91" s="6"/>
      <c r="VQC91" s="6"/>
      <c r="VQD91" s="6"/>
      <c r="VQE91" s="6"/>
      <c r="VQF91" s="6"/>
      <c r="VQG91" s="6"/>
      <c r="VQH91" s="6"/>
      <c r="VQI91" s="6"/>
      <c r="VQJ91" s="6"/>
      <c r="VQK91" s="6"/>
      <c r="VQL91" s="6"/>
      <c r="VQM91" s="6"/>
      <c r="VQN91" s="6"/>
      <c r="VQO91" s="6"/>
      <c r="VQP91" s="6"/>
      <c r="VQQ91" s="6"/>
      <c r="VQR91" s="6"/>
      <c r="VQS91" s="6"/>
      <c r="VQT91" s="6"/>
      <c r="VQU91" s="6"/>
      <c r="VQV91" s="6"/>
      <c r="VQW91" s="6"/>
      <c r="VQX91" s="6"/>
      <c r="VQY91" s="6"/>
      <c r="VQZ91" s="6"/>
      <c r="VRA91" s="6"/>
      <c r="VRB91" s="6"/>
      <c r="VRC91" s="6"/>
      <c r="VRD91" s="6"/>
      <c r="VRE91" s="6"/>
      <c r="VRF91" s="6"/>
      <c r="VRG91" s="6"/>
      <c r="VRH91" s="6"/>
      <c r="VRI91" s="6"/>
      <c r="VRJ91" s="6"/>
      <c r="VRK91" s="6"/>
      <c r="VRL91" s="6"/>
      <c r="VRM91" s="6"/>
      <c r="VRN91" s="6"/>
      <c r="VRO91" s="6"/>
      <c r="VRP91" s="6"/>
      <c r="VRQ91" s="6"/>
      <c r="VRR91" s="6"/>
      <c r="VRS91" s="6"/>
      <c r="VRT91" s="6"/>
      <c r="VRU91" s="6"/>
      <c r="VRV91" s="6"/>
      <c r="VRW91" s="6"/>
      <c r="VRX91" s="6"/>
      <c r="VRY91" s="6"/>
      <c r="VRZ91" s="6"/>
      <c r="VSA91" s="6"/>
      <c r="VSB91" s="6"/>
      <c r="VSC91" s="6"/>
      <c r="VSD91" s="6"/>
      <c r="VSE91" s="6"/>
      <c r="VSF91" s="6"/>
      <c r="VSG91" s="6"/>
      <c r="VSH91" s="6"/>
      <c r="VSI91" s="6"/>
      <c r="VSJ91" s="6"/>
      <c r="VSK91" s="6"/>
      <c r="VSL91" s="6"/>
      <c r="VSM91" s="6"/>
      <c r="VSN91" s="6"/>
      <c r="VSO91" s="6"/>
      <c r="VSP91" s="6"/>
      <c r="VSQ91" s="6"/>
      <c r="VSR91" s="6"/>
      <c r="VSS91" s="6"/>
      <c r="VST91" s="6"/>
      <c r="VSU91" s="6"/>
      <c r="VSV91" s="6"/>
      <c r="VSW91" s="6"/>
      <c r="VSX91" s="6"/>
      <c r="VSY91" s="6"/>
      <c r="VSZ91" s="6"/>
      <c r="VTA91" s="6"/>
      <c r="VTB91" s="6"/>
      <c r="VTC91" s="6"/>
      <c r="VTD91" s="6"/>
      <c r="VTE91" s="6"/>
      <c r="VTF91" s="6"/>
      <c r="VTG91" s="6"/>
      <c r="VTH91" s="6"/>
      <c r="VTI91" s="6"/>
      <c r="VTJ91" s="6"/>
      <c r="VTK91" s="6"/>
      <c r="VTL91" s="6"/>
      <c r="VTM91" s="6"/>
      <c r="VTN91" s="6"/>
      <c r="VTO91" s="6"/>
      <c r="VTP91" s="6"/>
      <c r="VTQ91" s="6"/>
      <c r="VTR91" s="6"/>
      <c r="VTS91" s="6"/>
      <c r="VTT91" s="6"/>
      <c r="VTU91" s="6"/>
      <c r="VTV91" s="6"/>
      <c r="VTW91" s="6"/>
      <c r="VTX91" s="6"/>
      <c r="VTY91" s="6"/>
      <c r="VTZ91" s="6"/>
      <c r="VUA91" s="6"/>
      <c r="VUB91" s="6"/>
      <c r="VUC91" s="6"/>
      <c r="VUD91" s="6"/>
      <c r="VUE91" s="6"/>
      <c r="VUF91" s="6"/>
      <c r="VUG91" s="6"/>
      <c r="VUH91" s="6"/>
      <c r="VUI91" s="6"/>
      <c r="VUJ91" s="6"/>
      <c r="VUK91" s="6"/>
      <c r="VUL91" s="6"/>
      <c r="VUM91" s="6"/>
      <c r="VUN91" s="6"/>
      <c r="VUO91" s="6"/>
      <c r="VUP91" s="6"/>
      <c r="VUQ91" s="6"/>
      <c r="VUR91" s="6"/>
      <c r="VUS91" s="6"/>
      <c r="VUT91" s="6"/>
      <c r="VUU91" s="6"/>
      <c r="VUV91" s="6"/>
      <c r="VUW91" s="6"/>
      <c r="VUX91" s="6"/>
      <c r="VUY91" s="6"/>
      <c r="VUZ91" s="6"/>
      <c r="VVA91" s="6"/>
      <c r="VVB91" s="6"/>
      <c r="VVC91" s="6"/>
      <c r="VVD91" s="6"/>
      <c r="VVE91" s="6"/>
      <c r="VVF91" s="6"/>
      <c r="VVG91" s="6"/>
      <c r="VVH91" s="6"/>
      <c r="VVI91" s="6"/>
      <c r="VVJ91" s="6"/>
      <c r="VVK91" s="6"/>
      <c r="VVL91" s="6"/>
      <c r="VVM91" s="6"/>
      <c r="VVN91" s="6"/>
      <c r="VVO91" s="6"/>
      <c r="VVP91" s="6"/>
      <c r="VVQ91" s="6"/>
      <c r="VVR91" s="6"/>
      <c r="VVS91" s="6"/>
      <c r="VVT91" s="6"/>
      <c r="VVU91" s="6"/>
      <c r="VVV91" s="6"/>
      <c r="VVW91" s="6"/>
      <c r="VVX91" s="6"/>
      <c r="VVY91" s="6"/>
      <c r="VVZ91" s="6"/>
      <c r="VWA91" s="6"/>
      <c r="VWB91" s="6"/>
      <c r="VWC91" s="6"/>
      <c r="VWD91" s="6"/>
      <c r="VWE91" s="6"/>
      <c r="VWF91" s="6"/>
      <c r="VWG91" s="6"/>
      <c r="VWH91" s="6"/>
      <c r="VWI91" s="6"/>
      <c r="VWJ91" s="6"/>
      <c r="VWK91" s="6"/>
      <c r="VWL91" s="6"/>
      <c r="VWM91" s="6"/>
      <c r="VWN91" s="6"/>
      <c r="VWO91" s="6"/>
      <c r="VWP91" s="6"/>
      <c r="VWQ91" s="6"/>
      <c r="VWR91" s="6"/>
      <c r="VWS91" s="6"/>
      <c r="VWT91" s="6"/>
      <c r="VWU91" s="6"/>
      <c r="VWV91" s="6"/>
      <c r="VWW91" s="6"/>
      <c r="VWX91" s="6"/>
      <c r="VWY91" s="6"/>
      <c r="VWZ91" s="6"/>
      <c r="VXA91" s="6"/>
      <c r="VXB91" s="6"/>
      <c r="VXC91" s="6"/>
      <c r="VXD91" s="6"/>
      <c r="VXE91" s="6"/>
      <c r="VXF91" s="6"/>
      <c r="VXG91" s="6"/>
      <c r="VXH91" s="6"/>
      <c r="VXI91" s="6"/>
      <c r="VXJ91" s="6"/>
      <c r="VXK91" s="6"/>
      <c r="VXL91" s="6"/>
      <c r="VXM91" s="6"/>
      <c r="VXN91" s="6"/>
      <c r="VXO91" s="6"/>
      <c r="VXP91" s="6"/>
      <c r="VXQ91" s="6"/>
      <c r="VXR91" s="6"/>
      <c r="VXS91" s="6"/>
      <c r="VXT91" s="6"/>
      <c r="VXU91" s="6"/>
      <c r="VXV91" s="6"/>
      <c r="VXW91" s="6"/>
      <c r="VXX91" s="6"/>
      <c r="VXY91" s="6"/>
      <c r="VXZ91" s="6"/>
      <c r="VYA91" s="6"/>
      <c r="VYB91" s="6"/>
      <c r="VYC91" s="6"/>
      <c r="VYD91" s="6"/>
      <c r="VYE91" s="6"/>
      <c r="VYF91" s="6"/>
      <c r="VYG91" s="6"/>
      <c r="VYH91" s="6"/>
      <c r="VYI91" s="6"/>
      <c r="VYJ91" s="6"/>
      <c r="VYK91" s="6"/>
      <c r="VYL91" s="6"/>
      <c r="VYM91" s="6"/>
      <c r="VYN91" s="6"/>
      <c r="VYO91" s="6"/>
      <c r="VYP91" s="6"/>
      <c r="VYQ91" s="6"/>
      <c r="VYR91" s="6"/>
      <c r="VYS91" s="6"/>
      <c r="VYT91" s="6"/>
      <c r="VYU91" s="6"/>
      <c r="VYV91" s="6"/>
      <c r="VYW91" s="6"/>
      <c r="VYX91" s="6"/>
      <c r="VYY91" s="6"/>
      <c r="VYZ91" s="6"/>
      <c r="VZA91" s="6"/>
      <c r="VZB91" s="6"/>
      <c r="VZC91" s="6"/>
      <c r="VZD91" s="6"/>
      <c r="VZE91" s="6"/>
      <c r="VZF91" s="6"/>
      <c r="VZG91" s="6"/>
      <c r="VZH91" s="6"/>
      <c r="VZI91" s="6"/>
      <c r="VZJ91" s="6"/>
      <c r="VZK91" s="6"/>
      <c r="VZL91" s="6"/>
      <c r="VZM91" s="6"/>
      <c r="VZN91" s="6"/>
      <c r="VZO91" s="6"/>
      <c r="VZP91" s="6"/>
      <c r="VZQ91" s="6"/>
      <c r="VZR91" s="6"/>
      <c r="VZS91" s="6"/>
      <c r="VZT91" s="6"/>
      <c r="VZU91" s="6"/>
      <c r="VZV91" s="6"/>
      <c r="VZW91" s="6"/>
      <c r="VZX91" s="6"/>
      <c r="VZY91" s="6"/>
      <c r="VZZ91" s="6"/>
      <c r="WAA91" s="6"/>
      <c r="WAB91" s="6"/>
      <c r="WAC91" s="6"/>
      <c r="WAD91" s="6"/>
      <c r="WAE91" s="6"/>
      <c r="WAF91" s="6"/>
      <c r="WAG91" s="6"/>
      <c r="WAH91" s="6"/>
      <c r="WAI91" s="6"/>
      <c r="WAJ91" s="6"/>
      <c r="WAK91" s="6"/>
      <c r="WAL91" s="6"/>
      <c r="WAM91" s="6"/>
      <c r="WAN91" s="6"/>
      <c r="WAO91" s="6"/>
      <c r="WAP91" s="6"/>
      <c r="WAQ91" s="6"/>
      <c r="WAR91" s="6"/>
      <c r="WAS91" s="6"/>
      <c r="WAT91" s="6"/>
      <c r="WAU91" s="6"/>
      <c r="WAV91" s="6"/>
      <c r="WAW91" s="6"/>
      <c r="WAX91" s="6"/>
      <c r="WAY91" s="6"/>
      <c r="WAZ91" s="6"/>
      <c r="WBA91" s="6"/>
      <c r="WBB91" s="6"/>
      <c r="WBC91" s="6"/>
      <c r="WBD91" s="6"/>
      <c r="WBE91" s="6"/>
      <c r="WBF91" s="6"/>
      <c r="WBG91" s="6"/>
      <c r="WBH91" s="6"/>
      <c r="WBI91" s="6"/>
      <c r="WBJ91" s="6"/>
      <c r="WBK91" s="6"/>
      <c r="WBL91" s="6"/>
      <c r="WBM91" s="6"/>
      <c r="WBN91" s="6"/>
      <c r="WBO91" s="6"/>
      <c r="WBP91" s="6"/>
      <c r="WBQ91" s="6"/>
      <c r="WBR91" s="6"/>
      <c r="WBS91" s="6"/>
      <c r="WBT91" s="6"/>
      <c r="WBU91" s="6"/>
      <c r="WBV91" s="6"/>
      <c r="WBW91" s="6"/>
      <c r="WBX91" s="6"/>
      <c r="WBY91" s="6"/>
      <c r="WBZ91" s="6"/>
      <c r="WCA91" s="6"/>
      <c r="WCB91" s="6"/>
      <c r="WCC91" s="6"/>
      <c r="WCD91" s="6"/>
      <c r="WCE91" s="6"/>
      <c r="WCF91" s="6"/>
      <c r="WCG91" s="6"/>
      <c r="WCH91" s="6"/>
      <c r="WCI91" s="6"/>
      <c r="WCJ91" s="6"/>
      <c r="WCK91" s="6"/>
      <c r="WCL91" s="6"/>
      <c r="WCM91" s="6"/>
      <c r="WCN91" s="6"/>
      <c r="WCO91" s="6"/>
      <c r="WCP91" s="6"/>
      <c r="WCQ91" s="6"/>
      <c r="WCR91" s="6"/>
      <c r="WCS91" s="6"/>
      <c r="WCT91" s="6"/>
      <c r="WCU91" s="6"/>
      <c r="WCV91" s="6"/>
      <c r="WCW91" s="6"/>
      <c r="WCX91" s="6"/>
      <c r="WCY91" s="6"/>
      <c r="WCZ91" s="6"/>
      <c r="WDA91" s="6"/>
      <c r="WDB91" s="6"/>
      <c r="WDC91" s="6"/>
      <c r="WDD91" s="6"/>
      <c r="WDE91" s="6"/>
      <c r="WDF91" s="6"/>
      <c r="WDG91" s="6"/>
      <c r="WDH91" s="6"/>
      <c r="WDI91" s="6"/>
      <c r="WDJ91" s="6"/>
      <c r="WDK91" s="6"/>
      <c r="WDL91" s="6"/>
      <c r="WDM91" s="6"/>
      <c r="WDN91" s="6"/>
      <c r="WDO91" s="6"/>
      <c r="WDP91" s="6"/>
      <c r="WDQ91" s="6"/>
      <c r="WDR91" s="6"/>
      <c r="WDS91" s="6"/>
      <c r="WDT91" s="6"/>
      <c r="WDU91" s="6"/>
      <c r="WDV91" s="6"/>
      <c r="WDW91" s="6"/>
      <c r="WDX91" s="6"/>
      <c r="WDY91" s="6"/>
      <c r="WDZ91" s="6"/>
      <c r="WEA91" s="6"/>
      <c r="WEB91" s="6"/>
      <c r="WEC91" s="6"/>
      <c r="WED91" s="6"/>
      <c r="WEE91" s="6"/>
      <c r="WEF91" s="6"/>
      <c r="WEG91" s="6"/>
      <c r="WEH91" s="6"/>
      <c r="WEI91" s="6"/>
      <c r="WEJ91" s="6"/>
      <c r="WEK91" s="6"/>
      <c r="WEL91" s="6"/>
      <c r="WEM91" s="6"/>
      <c r="WEN91" s="6"/>
      <c r="WEO91" s="6"/>
      <c r="WEP91" s="6"/>
      <c r="WEQ91" s="6"/>
      <c r="WER91" s="6"/>
      <c r="WES91" s="6"/>
      <c r="WET91" s="6"/>
      <c r="WEU91" s="6"/>
      <c r="WEV91" s="6"/>
      <c r="WEW91" s="6"/>
      <c r="WEX91" s="6"/>
      <c r="WEY91" s="6"/>
      <c r="WEZ91" s="6"/>
      <c r="WFA91" s="6"/>
      <c r="WFB91" s="6"/>
      <c r="WFC91" s="6"/>
      <c r="WFD91" s="6"/>
      <c r="WFE91" s="6"/>
      <c r="WFF91" s="6"/>
      <c r="WFG91" s="6"/>
      <c r="WFH91" s="6"/>
      <c r="WFI91" s="6"/>
      <c r="WFJ91" s="6"/>
      <c r="WFK91" s="6"/>
      <c r="WFL91" s="6"/>
      <c r="WFM91" s="6"/>
      <c r="WFN91" s="6"/>
      <c r="WFO91" s="6"/>
      <c r="WFP91" s="6"/>
      <c r="WFQ91" s="6"/>
      <c r="WFR91" s="6"/>
      <c r="WFS91" s="6"/>
      <c r="WFT91" s="6"/>
      <c r="WFU91" s="6"/>
      <c r="WFV91" s="6"/>
      <c r="WFW91" s="6"/>
      <c r="WFX91" s="6"/>
      <c r="WFY91" s="6"/>
      <c r="WFZ91" s="6"/>
      <c r="WGA91" s="6"/>
      <c r="WGB91" s="6"/>
      <c r="WGC91" s="6"/>
      <c r="WGD91" s="6"/>
      <c r="WGE91" s="6"/>
      <c r="WGF91" s="6"/>
      <c r="WGG91" s="6"/>
      <c r="WGH91" s="6"/>
      <c r="WGI91" s="6"/>
      <c r="WGJ91" s="6"/>
      <c r="WGK91" s="6"/>
      <c r="WGL91" s="6"/>
      <c r="WGM91" s="6"/>
      <c r="WGN91" s="6"/>
      <c r="WGO91" s="6"/>
      <c r="WGP91" s="6"/>
      <c r="WGQ91" s="6"/>
      <c r="WGR91" s="6"/>
      <c r="WGS91" s="6"/>
      <c r="WGT91" s="6"/>
      <c r="WGU91" s="6"/>
      <c r="WGV91" s="6"/>
      <c r="WGW91" s="6"/>
      <c r="WGX91" s="6"/>
      <c r="WGY91" s="6"/>
      <c r="WGZ91" s="6"/>
      <c r="WHA91" s="6"/>
      <c r="WHB91" s="6"/>
      <c r="WHC91" s="6"/>
      <c r="WHD91" s="6"/>
      <c r="WHE91" s="6"/>
      <c r="WHF91" s="6"/>
      <c r="WHG91" s="6"/>
      <c r="WHH91" s="6"/>
      <c r="WHI91" s="6"/>
      <c r="WHJ91" s="6"/>
      <c r="WHK91" s="6"/>
      <c r="WHL91" s="6"/>
      <c r="WHM91" s="6"/>
      <c r="WHN91" s="6"/>
      <c r="WHO91" s="6"/>
      <c r="WHP91" s="6"/>
      <c r="WHQ91" s="6"/>
      <c r="WHR91" s="6"/>
      <c r="WHS91" s="6"/>
      <c r="WHT91" s="6"/>
      <c r="WHU91" s="6"/>
      <c r="WHV91" s="6"/>
      <c r="WHW91" s="6"/>
      <c r="WHX91" s="6"/>
      <c r="WHY91" s="6"/>
      <c r="WHZ91" s="6"/>
      <c r="WIA91" s="6"/>
      <c r="WIB91" s="6"/>
      <c r="WIC91" s="6"/>
      <c r="WID91" s="6"/>
      <c r="WIE91" s="6"/>
      <c r="WIF91" s="6"/>
      <c r="WIG91" s="6"/>
      <c r="WIH91" s="6"/>
      <c r="WII91" s="6"/>
      <c r="WIJ91" s="6"/>
      <c r="WIK91" s="6"/>
      <c r="WIL91" s="6"/>
      <c r="WIM91" s="6"/>
      <c r="WIN91" s="6"/>
      <c r="WIO91" s="6"/>
      <c r="WIP91" s="6"/>
      <c r="WIQ91" s="6"/>
      <c r="WIR91" s="6"/>
      <c r="WIS91" s="6"/>
      <c r="WIT91" s="6"/>
      <c r="WIU91" s="6"/>
      <c r="WIV91" s="6"/>
      <c r="WIW91" s="6"/>
      <c r="WIX91" s="6"/>
      <c r="WIY91" s="6"/>
      <c r="WIZ91" s="6"/>
      <c r="WJA91" s="6"/>
      <c r="WJB91" s="6"/>
      <c r="WJC91" s="6"/>
      <c r="WJD91" s="6"/>
      <c r="WJE91" s="6"/>
      <c r="WJF91" s="6"/>
      <c r="WJG91" s="6"/>
      <c r="WJH91" s="6"/>
      <c r="WJI91" s="6"/>
      <c r="WJJ91" s="6"/>
      <c r="WJK91" s="6"/>
      <c r="WJL91" s="6"/>
      <c r="WJM91" s="6"/>
      <c r="WJN91" s="6"/>
      <c r="WJO91" s="6"/>
      <c r="WJP91" s="6"/>
      <c r="WJQ91" s="6"/>
      <c r="WJR91" s="6"/>
      <c r="WJS91" s="6"/>
      <c r="WJT91" s="6"/>
      <c r="WJU91" s="6"/>
      <c r="WJV91" s="6"/>
      <c r="WJW91" s="6"/>
      <c r="WJX91" s="6"/>
      <c r="WJY91" s="6"/>
      <c r="WJZ91" s="6"/>
      <c r="WKA91" s="6"/>
      <c r="WKB91" s="6"/>
      <c r="WKC91" s="6"/>
      <c r="WKD91" s="6"/>
      <c r="WKE91" s="6"/>
      <c r="WKF91" s="6"/>
      <c r="WKG91" s="6"/>
      <c r="WKH91" s="6"/>
      <c r="WKI91" s="6"/>
      <c r="WKJ91" s="6"/>
      <c r="WKK91" s="6"/>
      <c r="WKL91" s="6"/>
      <c r="WKM91" s="6"/>
      <c r="WKN91" s="6"/>
      <c r="WKO91" s="6"/>
      <c r="WKP91" s="6"/>
      <c r="WKQ91" s="6"/>
      <c r="WKR91" s="6"/>
      <c r="WKS91" s="6"/>
      <c r="WKT91" s="6"/>
      <c r="WKU91" s="6"/>
      <c r="WKV91" s="6"/>
      <c r="WKW91" s="6"/>
      <c r="WKX91" s="6"/>
      <c r="WKY91" s="6"/>
      <c r="WKZ91" s="6"/>
      <c r="WLA91" s="6"/>
      <c r="WLB91" s="6"/>
      <c r="WLC91" s="6"/>
      <c r="WLD91" s="6"/>
      <c r="WLE91" s="6"/>
      <c r="WLF91" s="6"/>
      <c r="WLG91" s="6"/>
      <c r="WLH91" s="6"/>
      <c r="WLI91" s="6"/>
      <c r="WLJ91" s="6"/>
      <c r="WLK91" s="6"/>
      <c r="WLL91" s="6"/>
      <c r="WLM91" s="6"/>
      <c r="WLN91" s="6"/>
      <c r="WLO91" s="6"/>
      <c r="WLP91" s="6"/>
      <c r="WLQ91" s="6"/>
      <c r="WLR91" s="6"/>
      <c r="WLS91" s="6"/>
      <c r="WLT91" s="6"/>
      <c r="WLU91" s="6"/>
      <c r="WLV91" s="6"/>
      <c r="WLW91" s="6"/>
      <c r="WLX91" s="6"/>
      <c r="WLY91" s="6"/>
      <c r="WLZ91" s="6"/>
      <c r="WMA91" s="6"/>
      <c r="WMB91" s="6"/>
      <c r="WMC91" s="6"/>
      <c r="WMD91" s="6"/>
      <c r="WME91" s="6"/>
      <c r="WMF91" s="6"/>
      <c r="WMG91" s="6"/>
      <c r="WMH91" s="6"/>
      <c r="WMI91" s="6"/>
      <c r="WMJ91" s="6"/>
      <c r="WMK91" s="6"/>
      <c r="WML91" s="6"/>
      <c r="WMM91" s="6"/>
      <c r="WMN91" s="6"/>
      <c r="WMO91" s="6"/>
      <c r="WMP91" s="6"/>
      <c r="WMQ91" s="6"/>
      <c r="WMR91" s="6"/>
      <c r="WMS91" s="6"/>
      <c r="WMT91" s="6"/>
      <c r="WMU91" s="6"/>
      <c r="WMV91" s="6"/>
      <c r="WMW91" s="6"/>
      <c r="WMX91" s="6"/>
      <c r="WMY91" s="6"/>
      <c r="WMZ91" s="6"/>
      <c r="WNA91" s="6"/>
      <c r="WNB91" s="6"/>
      <c r="WNC91" s="6"/>
      <c r="WND91" s="6"/>
      <c r="WNE91" s="6"/>
      <c r="WNF91" s="6"/>
      <c r="WNG91" s="6"/>
      <c r="WNH91" s="6"/>
      <c r="WNI91" s="6"/>
      <c r="WNJ91" s="6"/>
      <c r="WNK91" s="6"/>
      <c r="WNL91" s="6"/>
      <c r="WNM91" s="6"/>
      <c r="WNN91" s="6"/>
      <c r="WNO91" s="6"/>
      <c r="WNP91" s="6"/>
      <c r="WNQ91" s="6"/>
      <c r="WNR91" s="6"/>
      <c r="WNS91" s="6"/>
      <c r="WNT91" s="6"/>
      <c r="WNU91" s="6"/>
      <c r="WNV91" s="6"/>
      <c r="WNW91" s="6"/>
      <c r="WNX91" s="6"/>
      <c r="WNY91" s="6"/>
      <c r="WNZ91" s="6"/>
      <c r="WOA91" s="6"/>
      <c r="WOB91" s="6"/>
      <c r="WOC91" s="6"/>
      <c r="WOD91" s="6"/>
      <c r="WOE91" s="6"/>
      <c r="WOF91" s="6"/>
      <c r="WOG91" s="6"/>
      <c r="WOH91" s="6"/>
      <c r="WOI91" s="6"/>
      <c r="WOJ91" s="6"/>
      <c r="WOK91" s="6"/>
      <c r="WOL91" s="6"/>
      <c r="WOM91" s="6"/>
      <c r="WON91" s="6"/>
      <c r="WOO91" s="6"/>
      <c r="WOP91" s="6"/>
      <c r="WOQ91" s="6"/>
      <c r="WOR91" s="6"/>
      <c r="WOS91" s="6"/>
      <c r="WOT91" s="6"/>
      <c r="WOU91" s="6"/>
      <c r="WOV91" s="6"/>
      <c r="WOW91" s="6"/>
      <c r="WOX91" s="6"/>
      <c r="WOY91" s="6"/>
      <c r="WOZ91" s="6"/>
      <c r="WPA91" s="6"/>
      <c r="WPB91" s="6"/>
      <c r="WPC91" s="6"/>
      <c r="WPD91" s="6"/>
      <c r="WPE91" s="6"/>
      <c r="WPF91" s="6"/>
      <c r="WPG91" s="6"/>
      <c r="WPH91" s="6"/>
      <c r="WPI91" s="6"/>
      <c r="WPJ91" s="6"/>
      <c r="WPK91" s="6"/>
      <c r="WPL91" s="6"/>
      <c r="WPM91" s="6"/>
      <c r="WPN91" s="6"/>
      <c r="WPO91" s="6"/>
      <c r="WPP91" s="6"/>
      <c r="WPQ91" s="6"/>
      <c r="WPR91" s="6"/>
      <c r="WPS91" s="6"/>
      <c r="WPT91" s="6"/>
      <c r="WPU91" s="6"/>
      <c r="WPV91" s="6"/>
      <c r="WPW91" s="6"/>
      <c r="WPX91" s="6"/>
      <c r="WPY91" s="6"/>
      <c r="WPZ91" s="6"/>
      <c r="WQA91" s="6"/>
      <c r="WQB91" s="6"/>
      <c r="WQC91" s="6"/>
      <c r="WQD91" s="6"/>
      <c r="WQE91" s="6"/>
      <c r="WQF91" s="6"/>
      <c r="WQG91" s="6"/>
      <c r="WQH91" s="6"/>
      <c r="WQI91" s="6"/>
      <c r="WQJ91" s="6"/>
      <c r="WQK91" s="6"/>
      <c r="WQL91" s="6"/>
      <c r="WQM91" s="6"/>
      <c r="WQN91" s="6"/>
      <c r="WQO91" s="6"/>
      <c r="WQP91" s="6"/>
      <c r="WQQ91" s="6"/>
      <c r="WQR91" s="6"/>
      <c r="WQS91" s="6"/>
      <c r="WQT91" s="6"/>
      <c r="WQU91" s="6"/>
      <c r="WQV91" s="6"/>
      <c r="WQW91" s="6"/>
      <c r="WQX91" s="6"/>
      <c r="WQY91" s="6"/>
      <c r="WQZ91" s="6"/>
      <c r="WRA91" s="6"/>
      <c r="WRB91" s="6"/>
      <c r="WRC91" s="6"/>
      <c r="WRD91" s="6"/>
      <c r="WRE91" s="6"/>
      <c r="WRF91" s="6"/>
      <c r="WRG91" s="6"/>
      <c r="WRH91" s="6"/>
      <c r="WRI91" s="6"/>
      <c r="WRJ91" s="6"/>
      <c r="WRK91" s="6"/>
      <c r="WRL91" s="6"/>
      <c r="WRM91" s="6"/>
      <c r="WRN91" s="6"/>
      <c r="WRO91" s="6"/>
      <c r="WRP91" s="6"/>
      <c r="WRQ91" s="6"/>
      <c r="WRR91" s="6"/>
      <c r="WRS91" s="6"/>
      <c r="WRT91" s="6"/>
      <c r="WRU91" s="6"/>
      <c r="WRV91" s="6"/>
      <c r="WRW91" s="6"/>
      <c r="WRX91" s="6"/>
      <c r="WRY91" s="6"/>
      <c r="WRZ91" s="6"/>
      <c r="WSA91" s="6"/>
      <c r="WSB91" s="6"/>
      <c r="WSC91" s="6"/>
      <c r="WSD91" s="6"/>
      <c r="WSE91" s="6"/>
      <c r="WSF91" s="6"/>
      <c r="WSG91" s="6"/>
      <c r="WSH91" s="6"/>
      <c r="WSI91" s="6"/>
      <c r="WSJ91" s="6"/>
      <c r="WSK91" s="6"/>
      <c r="WSL91" s="6"/>
      <c r="WSM91" s="6"/>
      <c r="WSN91" s="6"/>
      <c r="WSO91" s="6"/>
      <c r="WSP91" s="6"/>
      <c r="WSQ91" s="6"/>
      <c r="WSR91" s="6"/>
      <c r="WSS91" s="6"/>
      <c r="WST91" s="6"/>
      <c r="WSU91" s="6"/>
      <c r="WSV91" s="6"/>
      <c r="WSW91" s="6"/>
      <c r="WSX91" s="6"/>
      <c r="WSY91" s="6"/>
      <c r="WSZ91" s="6"/>
      <c r="WTA91" s="6"/>
      <c r="WTB91" s="6"/>
      <c r="WTC91" s="6"/>
      <c r="WTD91" s="6"/>
      <c r="WTE91" s="6"/>
      <c r="WTF91" s="6"/>
      <c r="WTG91" s="6"/>
      <c r="WTH91" s="6"/>
      <c r="WTI91" s="6"/>
      <c r="WTJ91" s="6"/>
      <c r="WTK91" s="6"/>
      <c r="WTL91" s="6"/>
      <c r="WTM91" s="6"/>
      <c r="WTN91" s="6"/>
      <c r="WTO91" s="6"/>
      <c r="WTP91" s="6"/>
      <c r="WTQ91" s="6"/>
      <c r="WTR91" s="6"/>
      <c r="WTS91" s="6"/>
      <c r="WTT91" s="6"/>
      <c r="WTU91" s="6"/>
      <c r="WTV91" s="6"/>
      <c r="WTW91" s="6"/>
      <c r="WTX91" s="6"/>
      <c r="WTY91" s="6"/>
      <c r="WTZ91" s="6"/>
      <c r="WUA91" s="6"/>
      <c r="WUB91" s="6"/>
      <c r="WUC91" s="6"/>
      <c r="WUD91" s="6"/>
      <c r="WUE91" s="6"/>
      <c r="WUF91" s="6"/>
      <c r="WUG91" s="6"/>
      <c r="WUH91" s="6"/>
      <c r="WUI91" s="6"/>
      <c r="WUJ91" s="6"/>
      <c r="WUK91" s="6"/>
      <c r="WUL91" s="6"/>
      <c r="WUM91" s="6"/>
      <c r="WUN91" s="6"/>
      <c r="WUO91" s="6"/>
      <c r="WUP91" s="6"/>
      <c r="WUQ91" s="6"/>
      <c r="WUR91" s="6"/>
      <c r="WUS91" s="6"/>
      <c r="WUT91" s="6"/>
      <c r="WUU91" s="6"/>
      <c r="WUV91" s="6"/>
      <c r="WUW91" s="6"/>
      <c r="WUX91" s="6"/>
      <c r="WUY91" s="6"/>
      <c r="WUZ91" s="6"/>
      <c r="WVA91" s="6"/>
      <c r="WVB91" s="6"/>
      <c r="WVC91" s="6"/>
      <c r="WVD91" s="6"/>
      <c r="WVE91" s="6"/>
      <c r="WVF91" s="6"/>
      <c r="WVG91" s="6"/>
      <c r="WVH91" s="6"/>
      <c r="WVI91" s="6"/>
      <c r="WVJ91" s="6"/>
      <c r="WVK91" s="6"/>
      <c r="WVL91" s="6"/>
      <c r="WVM91" s="6"/>
      <c r="WVN91" s="6"/>
      <c r="WVO91" s="6"/>
      <c r="WVP91" s="6"/>
      <c r="WVQ91" s="6"/>
      <c r="WVR91" s="6"/>
      <c r="WVS91" s="6"/>
      <c r="WVT91" s="6"/>
      <c r="WVU91" s="6"/>
      <c r="WVV91" s="6"/>
      <c r="WVW91" s="6"/>
      <c r="WVX91" s="6"/>
      <c r="WVY91" s="6"/>
      <c r="WVZ91" s="6"/>
      <c r="WWA91" s="6"/>
      <c r="WWB91" s="6"/>
      <c r="WWC91" s="6"/>
      <c r="WWD91" s="6"/>
      <c r="WWE91" s="6"/>
      <c r="WWF91" s="6"/>
      <c r="WWG91" s="6"/>
      <c r="WWH91" s="6"/>
      <c r="WWI91" s="6"/>
      <c r="WWJ91" s="6"/>
      <c r="WWK91" s="6"/>
      <c r="WWL91" s="6"/>
      <c r="WWM91" s="6"/>
      <c r="WWN91" s="6"/>
      <c r="WWO91" s="6"/>
      <c r="WWP91" s="6"/>
      <c r="WWQ91" s="6"/>
      <c r="WWR91" s="6"/>
      <c r="WWS91" s="6"/>
      <c r="WWT91" s="6"/>
      <c r="WWU91" s="6"/>
      <c r="WWV91" s="6"/>
      <c r="WWW91" s="6"/>
      <c r="WWX91" s="6"/>
      <c r="WWY91" s="6"/>
      <c r="WWZ91" s="6"/>
      <c r="WXA91" s="6"/>
      <c r="WXB91" s="6"/>
      <c r="WXC91" s="6"/>
      <c r="WXD91" s="6"/>
      <c r="WXE91" s="6"/>
      <c r="WXF91" s="6"/>
      <c r="WXG91" s="6"/>
      <c r="WXH91" s="6"/>
      <c r="WXI91" s="6"/>
      <c r="WXJ91" s="6"/>
      <c r="WXK91" s="6"/>
      <c r="WXL91" s="6"/>
      <c r="WXM91" s="6"/>
      <c r="WXN91" s="6"/>
      <c r="WXO91" s="6"/>
      <c r="WXP91" s="6"/>
      <c r="WXQ91" s="6"/>
      <c r="WXR91" s="6"/>
      <c r="WXS91" s="6"/>
      <c r="WXT91" s="6"/>
      <c r="WXU91" s="6"/>
      <c r="WXV91" s="6"/>
      <c r="WXW91" s="6"/>
      <c r="WXX91" s="6"/>
      <c r="WXY91" s="6"/>
      <c r="WXZ91" s="6"/>
      <c r="WYA91" s="6"/>
      <c r="WYB91" s="6"/>
      <c r="WYC91" s="6"/>
      <c r="WYD91" s="6"/>
      <c r="WYE91" s="6"/>
      <c r="WYF91" s="6"/>
      <c r="WYG91" s="6"/>
      <c r="WYH91" s="6"/>
      <c r="WYI91" s="6"/>
      <c r="WYJ91" s="6"/>
      <c r="WYK91" s="6"/>
      <c r="WYL91" s="6"/>
      <c r="WYM91" s="6"/>
      <c r="WYN91" s="6"/>
      <c r="WYO91" s="6"/>
      <c r="WYP91" s="6"/>
      <c r="WYQ91" s="6"/>
      <c r="WYR91" s="6"/>
      <c r="WYS91" s="6"/>
      <c r="WYT91" s="6"/>
      <c r="WYU91" s="6"/>
      <c r="WYV91" s="6"/>
      <c r="WYW91" s="6"/>
      <c r="WYX91" s="6"/>
      <c r="WYY91" s="6"/>
      <c r="WYZ91" s="6"/>
      <c r="WZA91" s="6"/>
      <c r="WZB91" s="6"/>
      <c r="WZC91" s="6"/>
      <c r="WZD91" s="6"/>
      <c r="WZE91" s="6"/>
      <c r="WZF91" s="6"/>
      <c r="WZG91" s="6"/>
      <c r="WZH91" s="6"/>
      <c r="WZI91" s="6"/>
      <c r="WZJ91" s="6"/>
      <c r="WZK91" s="6"/>
      <c r="WZL91" s="6"/>
      <c r="WZM91" s="6"/>
      <c r="WZN91" s="6"/>
      <c r="WZO91" s="6"/>
      <c r="WZP91" s="6"/>
      <c r="WZQ91" s="6"/>
      <c r="WZR91" s="6"/>
      <c r="WZS91" s="6"/>
      <c r="WZT91" s="6"/>
      <c r="WZU91" s="6"/>
      <c r="WZV91" s="6"/>
      <c r="WZW91" s="6"/>
      <c r="WZX91" s="6"/>
      <c r="WZY91" s="6"/>
      <c r="WZZ91" s="6"/>
      <c r="XAA91" s="6"/>
      <c r="XAB91" s="6"/>
      <c r="XAC91" s="6"/>
      <c r="XAD91" s="6"/>
      <c r="XAE91" s="6"/>
      <c r="XAF91" s="6"/>
      <c r="XAG91" s="6"/>
      <c r="XAH91" s="6"/>
      <c r="XAI91" s="6"/>
      <c r="XAJ91" s="6"/>
      <c r="XAK91" s="6"/>
      <c r="XAL91" s="6"/>
      <c r="XAM91" s="6"/>
      <c r="XAN91" s="6"/>
      <c r="XAO91" s="6"/>
      <c r="XAP91" s="6"/>
      <c r="XAQ91" s="6"/>
      <c r="XAR91" s="6"/>
      <c r="XAS91" s="6"/>
      <c r="XAT91" s="6"/>
      <c r="XAU91" s="6"/>
      <c r="XAV91" s="6"/>
      <c r="XAW91" s="6"/>
      <c r="XAX91" s="6"/>
      <c r="XAY91" s="6"/>
      <c r="XAZ91" s="6"/>
      <c r="XBA91" s="6"/>
      <c r="XBB91" s="6"/>
      <c r="XBC91" s="6"/>
      <c r="XBD91" s="6"/>
      <c r="XBE91" s="6"/>
      <c r="XBF91" s="6"/>
      <c r="XBG91" s="6"/>
      <c r="XBH91" s="6"/>
      <c r="XBI91" s="6"/>
      <c r="XBJ91" s="6"/>
      <c r="XBK91" s="6"/>
      <c r="XBL91" s="6"/>
      <c r="XBM91" s="6"/>
      <c r="XBN91" s="6"/>
      <c r="XBO91" s="6"/>
      <c r="XBP91" s="6"/>
      <c r="XBQ91" s="6"/>
      <c r="XBR91" s="6"/>
      <c r="XBS91" s="6"/>
      <c r="XBT91" s="6"/>
      <c r="XBU91" s="6"/>
      <c r="XBV91" s="6"/>
      <c r="XBW91" s="6"/>
      <c r="XBX91" s="6"/>
      <c r="XBY91" s="6"/>
      <c r="XBZ91" s="6"/>
      <c r="XCA91" s="6"/>
      <c r="XCB91" s="6"/>
      <c r="XCC91" s="6"/>
      <c r="XCD91" s="6"/>
      <c r="XCE91" s="6"/>
      <c r="XCF91" s="6"/>
      <c r="XCG91" s="6"/>
      <c r="XCH91" s="6"/>
      <c r="XCI91" s="6"/>
      <c r="XCJ91" s="6"/>
      <c r="XCK91" s="6"/>
      <c r="XCL91" s="6"/>
      <c r="XCM91" s="6"/>
      <c r="XCN91" s="6"/>
      <c r="XCO91" s="6"/>
      <c r="XCP91" s="6"/>
      <c r="XCQ91" s="6"/>
      <c r="XCR91" s="6"/>
      <c r="XCS91" s="6"/>
      <c r="XCT91" s="6"/>
      <c r="XCU91" s="6"/>
      <c r="XCV91" s="6"/>
      <c r="XCW91" s="6"/>
      <c r="XCX91" s="6"/>
      <c r="XCY91" s="6"/>
      <c r="XCZ91" s="6"/>
      <c r="XDA91" s="6"/>
      <c r="XDB91" s="6"/>
      <c r="XDC91" s="6"/>
      <c r="XDD91" s="6"/>
      <c r="XDE91" s="6"/>
      <c r="XDF91" s="6"/>
      <c r="XDG91" s="6"/>
      <c r="XDH91" s="6"/>
      <c r="XDI91" s="6"/>
      <c r="XDJ91" s="6"/>
      <c r="XDK91" s="6"/>
      <c r="XDL91" s="6"/>
      <c r="XDM91" s="6"/>
      <c r="XDN91" s="6"/>
      <c r="XDO91" s="6"/>
      <c r="XDP91" s="6"/>
      <c r="XDQ91" s="6"/>
      <c r="XDR91" s="6"/>
      <c r="XDS91" s="6"/>
      <c r="XDT91" s="6"/>
      <c r="XDU91" s="6"/>
      <c r="XDV91" s="6"/>
      <c r="XDW91" s="6"/>
      <c r="XDX91" s="6"/>
      <c r="XDY91" s="6"/>
      <c r="XDZ91" s="6"/>
      <c r="XEA91" s="6"/>
      <c r="XEB91" s="6"/>
      <c r="XEC91" s="6"/>
      <c r="XED91" s="6"/>
      <c r="XEE91" s="6"/>
      <c r="XEF91" s="6"/>
      <c r="XEG91" s="6"/>
      <c r="XEH91" s="6"/>
      <c r="XEI91" s="6"/>
      <c r="XEJ91" s="6"/>
      <c r="XEK91" s="6"/>
      <c r="XEL91" s="6"/>
      <c r="XEM91" s="6"/>
      <c r="XEN91" s="6"/>
      <c r="XEO91" s="6"/>
      <c r="XEP91" s="6"/>
      <c r="XEQ91" s="6"/>
      <c r="XER91" s="6"/>
      <c r="XES91" s="6"/>
      <c r="XET91" s="6"/>
      <c r="XEU91" s="6"/>
      <c r="XEV91" s="6"/>
      <c r="XEW91" s="6"/>
      <c r="XEX91" s="6"/>
      <c r="XEY91" s="6"/>
      <c r="XEZ91" s="6"/>
      <c r="XFA91" s="6"/>
      <c r="XFB91" s="6"/>
      <c r="XFC91" s="6"/>
    </row>
    <row r="92" s="11" customFormat="1" ht="230" customHeight="1" spans="1:25">
      <c r="A92" s="33">
        <v>68</v>
      </c>
      <c r="B92" s="33" t="s">
        <v>441</v>
      </c>
      <c r="C92" s="33" t="s">
        <v>442</v>
      </c>
      <c r="D92" s="33" t="s">
        <v>401</v>
      </c>
      <c r="E92" s="36" t="s">
        <v>443</v>
      </c>
      <c r="F92" s="36" t="s">
        <v>34</v>
      </c>
      <c r="G92" s="80" t="s">
        <v>427</v>
      </c>
      <c r="H92" s="34" t="s">
        <v>444</v>
      </c>
      <c r="I92" s="33" t="s">
        <v>445</v>
      </c>
      <c r="J92" s="65">
        <v>23905</v>
      </c>
      <c r="K92" s="48">
        <f>L92</f>
        <v>488.248561</v>
      </c>
      <c r="L92" s="50">
        <f t="shared" si="13"/>
        <v>488.248561</v>
      </c>
      <c r="M92" s="48">
        <v>488.248561</v>
      </c>
      <c r="N92" s="50"/>
      <c r="O92" s="50"/>
      <c r="P92" s="50"/>
      <c r="Q92" s="50"/>
      <c r="R92" s="50"/>
      <c r="S92" s="50"/>
      <c r="T92" s="50"/>
      <c r="U92" s="50"/>
      <c r="V92" s="33" t="s">
        <v>429</v>
      </c>
      <c r="W92" s="33" t="s">
        <v>446</v>
      </c>
      <c r="X92" s="42" t="s">
        <v>447</v>
      </c>
      <c r="Y92" s="65"/>
    </row>
    <row r="93" s="12" customFormat="1" ht="118" customHeight="1" spans="1:16383">
      <c r="A93" s="33">
        <v>69</v>
      </c>
      <c r="B93" s="33" t="s">
        <v>448</v>
      </c>
      <c r="C93" s="33" t="s">
        <v>449</v>
      </c>
      <c r="D93" s="33" t="s">
        <v>401</v>
      </c>
      <c r="E93" s="36" t="s">
        <v>404</v>
      </c>
      <c r="F93" s="36" t="s">
        <v>34</v>
      </c>
      <c r="G93" s="80" t="s">
        <v>427</v>
      </c>
      <c r="H93" s="34" t="s">
        <v>450</v>
      </c>
      <c r="I93" s="33" t="s">
        <v>445</v>
      </c>
      <c r="J93" s="50">
        <v>52783.528</v>
      </c>
      <c r="K93" s="48">
        <f>L93</f>
        <v>498.216566</v>
      </c>
      <c r="L93" s="50">
        <f t="shared" si="13"/>
        <v>498.216566</v>
      </c>
      <c r="M93" s="50">
        <v>498.216566</v>
      </c>
      <c r="N93" s="50"/>
      <c r="O93" s="50"/>
      <c r="P93" s="50"/>
      <c r="Q93" s="50"/>
      <c r="R93" s="50"/>
      <c r="S93" s="50"/>
      <c r="T93" s="50"/>
      <c r="U93" s="50"/>
      <c r="V93" s="33" t="s">
        <v>429</v>
      </c>
      <c r="W93" s="33" t="s">
        <v>446</v>
      </c>
      <c r="X93" s="42" t="s">
        <v>447</v>
      </c>
      <c r="Y93" s="65"/>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c r="RJ93" s="6"/>
      <c r="RK93" s="6"/>
      <c r="RL93" s="6"/>
      <c r="RM93" s="6"/>
      <c r="RN93" s="6"/>
      <c r="RO93" s="6"/>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6"/>
      <c r="UA93" s="6"/>
      <c r="UB93" s="6"/>
      <c r="UC93" s="6"/>
      <c r="UD93" s="6"/>
      <c r="UE93" s="6"/>
      <c r="UF93" s="6"/>
      <c r="UG93" s="6"/>
      <c r="UH93" s="6"/>
      <c r="UI93" s="6"/>
      <c r="UJ93" s="6"/>
      <c r="UK93" s="6"/>
      <c r="UL93" s="6"/>
      <c r="UM93" s="6"/>
      <c r="UN93" s="6"/>
      <c r="UO93" s="6"/>
      <c r="UP93" s="6"/>
      <c r="UQ93" s="6"/>
      <c r="UR93" s="6"/>
      <c r="US93" s="6"/>
      <c r="UT93" s="6"/>
      <c r="UU93" s="6"/>
      <c r="UV93" s="6"/>
      <c r="UW93" s="6"/>
      <c r="UX93" s="6"/>
      <c r="UY93" s="6"/>
      <c r="UZ93" s="6"/>
      <c r="VA93" s="6"/>
      <c r="VB93" s="6"/>
      <c r="VC93" s="6"/>
      <c r="VD93" s="6"/>
      <c r="VE93" s="6"/>
      <c r="VF93" s="6"/>
      <c r="VG93" s="6"/>
      <c r="VH93" s="6"/>
      <c r="VI93" s="6"/>
      <c r="VJ93" s="6"/>
      <c r="VK93" s="6"/>
      <c r="VL93" s="6"/>
      <c r="VM93" s="6"/>
      <c r="VN93" s="6"/>
      <c r="VO93" s="6"/>
      <c r="VP93" s="6"/>
      <c r="VQ93" s="6"/>
      <c r="VR93" s="6"/>
      <c r="VS93" s="6"/>
      <c r="VT93" s="6"/>
      <c r="VU93" s="6"/>
      <c r="VV93" s="6"/>
      <c r="VW93" s="6"/>
      <c r="VX93" s="6"/>
      <c r="VY93" s="6"/>
      <c r="VZ93" s="6"/>
      <c r="WA93" s="6"/>
      <c r="WB93" s="6"/>
      <c r="WC93" s="6"/>
      <c r="WD93" s="6"/>
      <c r="WE93" s="6"/>
      <c r="WF93" s="6"/>
      <c r="WG93" s="6"/>
      <c r="WH93" s="6"/>
      <c r="WI93" s="6"/>
      <c r="WJ93" s="6"/>
      <c r="WK93" s="6"/>
      <c r="WL93" s="6"/>
      <c r="WM93" s="6"/>
      <c r="WN93" s="6"/>
      <c r="WO93" s="6"/>
      <c r="WP93" s="6"/>
      <c r="WQ93" s="6"/>
      <c r="WR93" s="6"/>
      <c r="WS93" s="6"/>
      <c r="WT93" s="6"/>
      <c r="WU93" s="6"/>
      <c r="WV93" s="6"/>
      <c r="WW93" s="6"/>
      <c r="WX93" s="6"/>
      <c r="WY93" s="6"/>
      <c r="WZ93" s="6"/>
      <c r="XA93" s="6"/>
      <c r="XB93" s="6"/>
      <c r="XC93" s="6"/>
      <c r="XD93" s="6"/>
      <c r="XE93" s="6"/>
      <c r="XF93" s="6"/>
      <c r="XG93" s="6"/>
      <c r="XH93" s="6"/>
      <c r="XI93" s="6"/>
      <c r="XJ93" s="6"/>
      <c r="XK93" s="6"/>
      <c r="XL93" s="6"/>
      <c r="XM93" s="6"/>
      <c r="XN93" s="6"/>
      <c r="XO93" s="6"/>
      <c r="XP93" s="6"/>
      <c r="XQ93" s="6"/>
      <c r="XR93" s="6"/>
      <c r="XS93" s="6"/>
      <c r="XT93" s="6"/>
      <c r="XU93" s="6"/>
      <c r="XV93" s="6"/>
      <c r="XW93" s="6"/>
      <c r="XX93" s="6"/>
      <c r="XY93" s="6"/>
      <c r="XZ93" s="6"/>
      <c r="YA93" s="6"/>
      <c r="YB93" s="6"/>
      <c r="YC93" s="6"/>
      <c r="YD93" s="6"/>
      <c r="YE93" s="6"/>
      <c r="YF93" s="6"/>
      <c r="YG93" s="6"/>
      <c r="YH93" s="6"/>
      <c r="YI93" s="6"/>
      <c r="YJ93" s="6"/>
      <c r="YK93" s="6"/>
      <c r="YL93" s="6"/>
      <c r="YM93" s="6"/>
      <c r="YN93" s="6"/>
      <c r="YO93" s="6"/>
      <c r="YP93" s="6"/>
      <c r="YQ93" s="6"/>
      <c r="YR93" s="6"/>
      <c r="YS93" s="6"/>
      <c r="YT93" s="6"/>
      <c r="YU93" s="6"/>
      <c r="YV93" s="6"/>
      <c r="YW93" s="6"/>
      <c r="YX93" s="6"/>
      <c r="YY93" s="6"/>
      <c r="YZ93" s="6"/>
      <c r="ZA93" s="6"/>
      <c r="ZB93" s="6"/>
      <c r="ZC93" s="6"/>
      <c r="ZD93" s="6"/>
      <c r="ZE93" s="6"/>
      <c r="ZF93" s="6"/>
      <c r="ZG93" s="6"/>
      <c r="ZH93" s="6"/>
      <c r="ZI93" s="6"/>
      <c r="ZJ93" s="6"/>
      <c r="ZK93" s="6"/>
      <c r="ZL93" s="6"/>
      <c r="ZM93" s="6"/>
      <c r="ZN93" s="6"/>
      <c r="ZO93" s="6"/>
      <c r="ZP93" s="6"/>
      <c r="ZQ93" s="6"/>
      <c r="ZR93" s="6"/>
      <c r="ZS93" s="6"/>
      <c r="ZT93" s="6"/>
      <c r="ZU93" s="6"/>
      <c r="ZV93" s="6"/>
      <c r="ZW93" s="6"/>
      <c r="ZX93" s="6"/>
      <c r="ZY93" s="6"/>
      <c r="ZZ93" s="6"/>
      <c r="AAA93" s="6"/>
      <c r="AAB93" s="6"/>
      <c r="AAC93" s="6"/>
      <c r="AAD93" s="6"/>
      <c r="AAE93" s="6"/>
      <c r="AAF93" s="6"/>
      <c r="AAG93" s="6"/>
      <c r="AAH93" s="6"/>
      <c r="AAI93" s="6"/>
      <c r="AAJ93" s="6"/>
      <c r="AAK93" s="6"/>
      <c r="AAL93" s="6"/>
      <c r="AAM93" s="6"/>
      <c r="AAN93" s="6"/>
      <c r="AAO93" s="6"/>
      <c r="AAP93" s="6"/>
      <c r="AAQ93" s="6"/>
      <c r="AAR93" s="6"/>
      <c r="AAS93" s="6"/>
      <c r="AAT93" s="6"/>
      <c r="AAU93" s="6"/>
      <c r="AAV93" s="6"/>
      <c r="AAW93" s="6"/>
      <c r="AAX93" s="6"/>
      <c r="AAY93" s="6"/>
      <c r="AAZ93" s="6"/>
      <c r="ABA93" s="6"/>
      <c r="ABB93" s="6"/>
      <c r="ABC93" s="6"/>
      <c r="ABD93" s="6"/>
      <c r="ABE93" s="6"/>
      <c r="ABF93" s="6"/>
      <c r="ABG93" s="6"/>
      <c r="ABH93" s="6"/>
      <c r="ABI93" s="6"/>
      <c r="ABJ93" s="6"/>
      <c r="ABK93" s="6"/>
      <c r="ABL93" s="6"/>
      <c r="ABM93" s="6"/>
      <c r="ABN93" s="6"/>
      <c r="ABO93" s="6"/>
      <c r="ABP93" s="6"/>
      <c r="ABQ93" s="6"/>
      <c r="ABR93" s="6"/>
      <c r="ABS93" s="6"/>
      <c r="ABT93" s="6"/>
      <c r="ABU93" s="6"/>
      <c r="ABV93" s="6"/>
      <c r="ABW93" s="6"/>
      <c r="ABX93" s="6"/>
      <c r="ABY93" s="6"/>
      <c r="ABZ93" s="6"/>
      <c r="ACA93" s="6"/>
      <c r="ACB93" s="6"/>
      <c r="ACC93" s="6"/>
      <c r="ACD93" s="6"/>
      <c r="ACE93" s="6"/>
      <c r="ACF93" s="6"/>
      <c r="ACG93" s="6"/>
      <c r="ACH93" s="6"/>
      <c r="ACI93" s="6"/>
      <c r="ACJ93" s="6"/>
      <c r="ACK93" s="6"/>
      <c r="ACL93" s="6"/>
      <c r="ACM93" s="6"/>
      <c r="ACN93" s="6"/>
      <c r="ACO93" s="6"/>
      <c r="ACP93" s="6"/>
      <c r="ACQ93" s="6"/>
      <c r="ACR93" s="6"/>
      <c r="ACS93" s="6"/>
      <c r="ACT93" s="6"/>
      <c r="ACU93" s="6"/>
      <c r="ACV93" s="6"/>
      <c r="ACW93" s="6"/>
      <c r="ACX93" s="6"/>
      <c r="ACY93" s="6"/>
      <c r="ACZ93" s="6"/>
      <c r="ADA93" s="6"/>
      <c r="ADB93" s="6"/>
      <c r="ADC93" s="6"/>
      <c r="ADD93" s="6"/>
      <c r="ADE93" s="6"/>
      <c r="ADF93" s="6"/>
      <c r="ADG93" s="6"/>
      <c r="ADH93" s="6"/>
      <c r="ADI93" s="6"/>
      <c r="ADJ93" s="6"/>
      <c r="ADK93" s="6"/>
      <c r="ADL93" s="6"/>
      <c r="ADM93" s="6"/>
      <c r="ADN93" s="6"/>
      <c r="ADO93" s="6"/>
      <c r="ADP93" s="6"/>
      <c r="ADQ93" s="6"/>
      <c r="ADR93" s="6"/>
      <c r="ADS93" s="6"/>
      <c r="ADT93" s="6"/>
      <c r="ADU93" s="6"/>
      <c r="ADV93" s="6"/>
      <c r="ADW93" s="6"/>
      <c r="ADX93" s="6"/>
      <c r="ADY93" s="6"/>
      <c r="ADZ93" s="6"/>
      <c r="AEA93" s="6"/>
      <c r="AEB93" s="6"/>
      <c r="AEC93" s="6"/>
      <c r="AED93" s="6"/>
      <c r="AEE93" s="6"/>
      <c r="AEF93" s="6"/>
      <c r="AEG93" s="6"/>
      <c r="AEH93" s="6"/>
      <c r="AEI93" s="6"/>
      <c r="AEJ93" s="6"/>
      <c r="AEK93" s="6"/>
      <c r="AEL93" s="6"/>
      <c r="AEM93" s="6"/>
      <c r="AEN93" s="6"/>
      <c r="AEO93" s="6"/>
      <c r="AEP93" s="6"/>
      <c r="AEQ93" s="6"/>
      <c r="AER93" s="6"/>
      <c r="AES93" s="6"/>
      <c r="AET93" s="6"/>
      <c r="AEU93" s="6"/>
      <c r="AEV93" s="6"/>
      <c r="AEW93" s="6"/>
      <c r="AEX93" s="6"/>
      <c r="AEY93" s="6"/>
      <c r="AEZ93" s="6"/>
      <c r="AFA93" s="6"/>
      <c r="AFB93" s="6"/>
      <c r="AFC93" s="6"/>
      <c r="AFD93" s="6"/>
      <c r="AFE93" s="6"/>
      <c r="AFF93" s="6"/>
      <c r="AFG93" s="6"/>
      <c r="AFH93" s="6"/>
      <c r="AFI93" s="6"/>
      <c r="AFJ93" s="6"/>
      <c r="AFK93" s="6"/>
      <c r="AFL93" s="6"/>
      <c r="AFM93" s="6"/>
      <c r="AFN93" s="6"/>
      <c r="AFO93" s="6"/>
      <c r="AFP93" s="6"/>
      <c r="AFQ93" s="6"/>
      <c r="AFR93" s="6"/>
      <c r="AFS93" s="6"/>
      <c r="AFT93" s="6"/>
      <c r="AFU93" s="6"/>
      <c r="AFV93" s="6"/>
      <c r="AFW93" s="6"/>
      <c r="AFX93" s="6"/>
      <c r="AFY93" s="6"/>
      <c r="AFZ93" s="6"/>
      <c r="AGA93" s="6"/>
      <c r="AGB93" s="6"/>
      <c r="AGC93" s="6"/>
      <c r="AGD93" s="6"/>
      <c r="AGE93" s="6"/>
      <c r="AGF93" s="6"/>
      <c r="AGG93" s="6"/>
      <c r="AGH93" s="6"/>
      <c r="AGI93" s="6"/>
      <c r="AGJ93" s="6"/>
      <c r="AGK93" s="6"/>
      <c r="AGL93" s="6"/>
      <c r="AGM93" s="6"/>
      <c r="AGN93" s="6"/>
      <c r="AGO93" s="6"/>
      <c r="AGP93" s="6"/>
      <c r="AGQ93" s="6"/>
      <c r="AGR93" s="6"/>
      <c r="AGS93" s="6"/>
      <c r="AGT93" s="6"/>
      <c r="AGU93" s="6"/>
      <c r="AGV93" s="6"/>
      <c r="AGW93" s="6"/>
      <c r="AGX93" s="6"/>
      <c r="AGY93" s="6"/>
      <c r="AGZ93" s="6"/>
      <c r="AHA93" s="6"/>
      <c r="AHB93" s="6"/>
      <c r="AHC93" s="6"/>
      <c r="AHD93" s="6"/>
      <c r="AHE93" s="6"/>
      <c r="AHF93" s="6"/>
      <c r="AHG93" s="6"/>
      <c r="AHH93" s="6"/>
      <c r="AHI93" s="6"/>
      <c r="AHJ93" s="6"/>
      <c r="AHK93" s="6"/>
      <c r="AHL93" s="6"/>
      <c r="AHM93" s="6"/>
      <c r="AHN93" s="6"/>
      <c r="AHO93" s="6"/>
      <c r="AHP93" s="6"/>
      <c r="AHQ93" s="6"/>
      <c r="AHR93" s="6"/>
      <c r="AHS93" s="6"/>
      <c r="AHT93" s="6"/>
      <c r="AHU93" s="6"/>
      <c r="AHV93" s="6"/>
      <c r="AHW93" s="6"/>
      <c r="AHX93" s="6"/>
      <c r="AHY93" s="6"/>
      <c r="AHZ93" s="6"/>
      <c r="AIA93" s="6"/>
      <c r="AIB93" s="6"/>
      <c r="AIC93" s="6"/>
      <c r="AID93" s="6"/>
      <c r="AIE93" s="6"/>
      <c r="AIF93" s="6"/>
      <c r="AIG93" s="6"/>
      <c r="AIH93" s="6"/>
      <c r="AII93" s="6"/>
      <c r="AIJ93" s="6"/>
      <c r="AIK93" s="6"/>
      <c r="AIL93" s="6"/>
      <c r="AIM93" s="6"/>
      <c r="AIN93" s="6"/>
      <c r="AIO93" s="6"/>
      <c r="AIP93" s="6"/>
      <c r="AIQ93" s="6"/>
      <c r="AIR93" s="6"/>
      <c r="AIS93" s="6"/>
      <c r="AIT93" s="6"/>
      <c r="AIU93" s="6"/>
      <c r="AIV93" s="6"/>
      <c r="AIW93" s="6"/>
      <c r="AIX93" s="6"/>
      <c r="AIY93" s="6"/>
      <c r="AIZ93" s="6"/>
      <c r="AJA93" s="6"/>
      <c r="AJB93" s="6"/>
      <c r="AJC93" s="6"/>
      <c r="AJD93" s="6"/>
      <c r="AJE93" s="6"/>
      <c r="AJF93" s="6"/>
      <c r="AJG93" s="6"/>
      <c r="AJH93" s="6"/>
      <c r="AJI93" s="6"/>
      <c r="AJJ93" s="6"/>
      <c r="AJK93" s="6"/>
      <c r="AJL93" s="6"/>
      <c r="AJM93" s="6"/>
      <c r="AJN93" s="6"/>
      <c r="AJO93" s="6"/>
      <c r="AJP93" s="6"/>
      <c r="AJQ93" s="6"/>
      <c r="AJR93" s="6"/>
      <c r="AJS93" s="6"/>
      <c r="AJT93" s="6"/>
      <c r="AJU93" s="6"/>
      <c r="AJV93" s="6"/>
      <c r="AJW93" s="6"/>
      <c r="AJX93" s="6"/>
      <c r="AJY93" s="6"/>
      <c r="AJZ93" s="6"/>
      <c r="AKA93" s="6"/>
      <c r="AKB93" s="6"/>
      <c r="AKC93" s="6"/>
      <c r="AKD93" s="6"/>
      <c r="AKE93" s="6"/>
      <c r="AKF93" s="6"/>
      <c r="AKG93" s="6"/>
      <c r="AKH93" s="6"/>
      <c r="AKI93" s="6"/>
      <c r="AKJ93" s="6"/>
      <c r="AKK93" s="6"/>
      <c r="AKL93" s="6"/>
      <c r="AKM93" s="6"/>
      <c r="AKN93" s="6"/>
      <c r="AKO93" s="6"/>
      <c r="AKP93" s="6"/>
      <c r="AKQ93" s="6"/>
      <c r="AKR93" s="6"/>
      <c r="AKS93" s="6"/>
      <c r="AKT93" s="6"/>
      <c r="AKU93" s="6"/>
      <c r="AKV93" s="6"/>
      <c r="AKW93" s="6"/>
      <c r="AKX93" s="6"/>
      <c r="AKY93" s="6"/>
      <c r="AKZ93" s="6"/>
      <c r="ALA93" s="6"/>
      <c r="ALB93" s="6"/>
      <c r="ALC93" s="6"/>
      <c r="ALD93" s="6"/>
      <c r="ALE93" s="6"/>
      <c r="ALF93" s="6"/>
      <c r="ALG93" s="6"/>
      <c r="ALH93" s="6"/>
      <c r="ALI93" s="6"/>
      <c r="ALJ93" s="6"/>
      <c r="ALK93" s="6"/>
      <c r="ALL93" s="6"/>
      <c r="ALM93" s="6"/>
      <c r="ALN93" s="6"/>
      <c r="ALO93" s="6"/>
      <c r="ALP93" s="6"/>
      <c r="ALQ93" s="6"/>
      <c r="ALR93" s="6"/>
      <c r="ALS93" s="6"/>
      <c r="ALT93" s="6"/>
      <c r="ALU93" s="6"/>
      <c r="ALV93" s="6"/>
      <c r="ALW93" s="6"/>
      <c r="ALX93" s="6"/>
      <c r="ALY93" s="6"/>
      <c r="ALZ93" s="6"/>
      <c r="AMA93" s="6"/>
      <c r="AMB93" s="6"/>
      <c r="AMC93" s="6"/>
      <c r="AMD93" s="6"/>
      <c r="AME93" s="6"/>
      <c r="AMF93" s="6"/>
      <c r="AMG93" s="6"/>
      <c r="AMH93" s="6"/>
      <c r="AMI93" s="6"/>
      <c r="AMJ93" s="6"/>
      <c r="AMK93" s="6"/>
      <c r="AML93" s="6"/>
      <c r="AMM93" s="6"/>
      <c r="AMN93" s="6"/>
      <c r="AMO93" s="6"/>
      <c r="AMP93" s="6"/>
      <c r="AMQ93" s="6"/>
      <c r="AMR93" s="6"/>
      <c r="AMS93" s="6"/>
      <c r="AMT93" s="6"/>
      <c r="AMU93" s="6"/>
      <c r="AMV93" s="6"/>
      <c r="AMW93" s="6"/>
      <c r="AMX93" s="6"/>
      <c r="AMY93" s="6"/>
      <c r="AMZ93" s="6"/>
      <c r="ANA93" s="6"/>
      <c r="ANB93" s="6"/>
      <c r="ANC93" s="6"/>
      <c r="AND93" s="6"/>
      <c r="ANE93" s="6"/>
      <c r="ANF93" s="6"/>
      <c r="ANG93" s="6"/>
      <c r="ANH93" s="6"/>
      <c r="ANI93" s="6"/>
      <c r="ANJ93" s="6"/>
      <c r="ANK93" s="6"/>
      <c r="ANL93" s="6"/>
      <c r="ANM93" s="6"/>
      <c r="ANN93" s="6"/>
      <c r="ANO93" s="6"/>
      <c r="ANP93" s="6"/>
      <c r="ANQ93" s="6"/>
      <c r="ANR93" s="6"/>
      <c r="ANS93" s="6"/>
      <c r="ANT93" s="6"/>
      <c r="ANU93" s="6"/>
      <c r="ANV93" s="6"/>
      <c r="ANW93" s="6"/>
      <c r="ANX93" s="6"/>
      <c r="ANY93" s="6"/>
      <c r="ANZ93" s="6"/>
      <c r="AOA93" s="6"/>
      <c r="AOB93" s="6"/>
      <c r="AOC93" s="6"/>
      <c r="AOD93" s="6"/>
      <c r="AOE93" s="6"/>
      <c r="AOF93" s="6"/>
      <c r="AOG93" s="6"/>
      <c r="AOH93" s="6"/>
      <c r="AOI93" s="6"/>
      <c r="AOJ93" s="6"/>
      <c r="AOK93" s="6"/>
      <c r="AOL93" s="6"/>
      <c r="AOM93" s="6"/>
      <c r="AON93" s="6"/>
      <c r="AOO93" s="6"/>
      <c r="AOP93" s="6"/>
      <c r="AOQ93" s="6"/>
      <c r="AOR93" s="6"/>
      <c r="AOS93" s="6"/>
      <c r="AOT93" s="6"/>
      <c r="AOU93" s="6"/>
      <c r="AOV93" s="6"/>
      <c r="AOW93" s="6"/>
      <c r="AOX93" s="6"/>
      <c r="AOY93" s="6"/>
      <c r="AOZ93" s="6"/>
      <c r="APA93" s="6"/>
      <c r="APB93" s="6"/>
      <c r="APC93" s="6"/>
      <c r="APD93" s="6"/>
      <c r="APE93" s="6"/>
      <c r="APF93" s="6"/>
      <c r="APG93" s="6"/>
      <c r="APH93" s="6"/>
      <c r="API93" s="6"/>
      <c r="APJ93" s="6"/>
      <c r="APK93" s="6"/>
      <c r="APL93" s="6"/>
      <c r="APM93" s="6"/>
      <c r="APN93" s="6"/>
      <c r="APO93" s="6"/>
      <c r="APP93" s="6"/>
      <c r="APQ93" s="6"/>
      <c r="APR93" s="6"/>
      <c r="APS93" s="6"/>
      <c r="APT93" s="6"/>
      <c r="APU93" s="6"/>
      <c r="APV93" s="6"/>
      <c r="APW93" s="6"/>
      <c r="APX93" s="6"/>
      <c r="APY93" s="6"/>
      <c r="APZ93" s="6"/>
      <c r="AQA93" s="6"/>
      <c r="AQB93" s="6"/>
      <c r="AQC93" s="6"/>
      <c r="AQD93" s="6"/>
      <c r="AQE93" s="6"/>
      <c r="AQF93" s="6"/>
      <c r="AQG93" s="6"/>
      <c r="AQH93" s="6"/>
      <c r="AQI93" s="6"/>
      <c r="AQJ93" s="6"/>
      <c r="AQK93" s="6"/>
      <c r="AQL93" s="6"/>
      <c r="AQM93" s="6"/>
      <c r="AQN93" s="6"/>
      <c r="AQO93" s="6"/>
      <c r="AQP93" s="6"/>
      <c r="AQQ93" s="6"/>
      <c r="AQR93" s="6"/>
      <c r="AQS93" s="6"/>
      <c r="AQT93" s="6"/>
      <c r="AQU93" s="6"/>
      <c r="AQV93" s="6"/>
      <c r="AQW93" s="6"/>
      <c r="AQX93" s="6"/>
      <c r="AQY93" s="6"/>
      <c r="AQZ93" s="6"/>
      <c r="ARA93" s="6"/>
      <c r="ARB93" s="6"/>
      <c r="ARC93" s="6"/>
      <c r="ARD93" s="6"/>
      <c r="ARE93" s="6"/>
      <c r="ARF93" s="6"/>
      <c r="ARG93" s="6"/>
      <c r="ARH93" s="6"/>
      <c r="ARI93" s="6"/>
      <c r="ARJ93" s="6"/>
      <c r="ARK93" s="6"/>
      <c r="ARL93" s="6"/>
      <c r="ARM93" s="6"/>
      <c r="ARN93" s="6"/>
      <c r="ARO93" s="6"/>
      <c r="ARP93" s="6"/>
      <c r="ARQ93" s="6"/>
      <c r="ARR93" s="6"/>
      <c r="ARS93" s="6"/>
      <c r="ART93" s="6"/>
      <c r="ARU93" s="6"/>
      <c r="ARV93" s="6"/>
      <c r="ARW93" s="6"/>
      <c r="ARX93" s="6"/>
      <c r="ARY93" s="6"/>
      <c r="ARZ93" s="6"/>
      <c r="ASA93" s="6"/>
      <c r="ASB93" s="6"/>
      <c r="ASC93" s="6"/>
      <c r="ASD93" s="6"/>
      <c r="ASE93" s="6"/>
      <c r="ASF93" s="6"/>
      <c r="ASG93" s="6"/>
      <c r="ASH93" s="6"/>
      <c r="ASI93" s="6"/>
      <c r="ASJ93" s="6"/>
      <c r="ASK93" s="6"/>
      <c r="ASL93" s="6"/>
      <c r="ASM93" s="6"/>
      <c r="ASN93" s="6"/>
      <c r="ASO93" s="6"/>
      <c r="ASP93" s="6"/>
      <c r="ASQ93" s="6"/>
      <c r="ASR93" s="6"/>
      <c r="ASS93" s="6"/>
      <c r="AST93" s="6"/>
      <c r="ASU93" s="6"/>
      <c r="ASV93" s="6"/>
      <c r="ASW93" s="6"/>
      <c r="ASX93" s="6"/>
      <c r="ASY93" s="6"/>
      <c r="ASZ93" s="6"/>
      <c r="ATA93" s="6"/>
      <c r="ATB93" s="6"/>
      <c r="ATC93" s="6"/>
      <c r="ATD93" s="6"/>
      <c r="ATE93" s="6"/>
      <c r="ATF93" s="6"/>
      <c r="ATG93" s="6"/>
      <c r="ATH93" s="6"/>
      <c r="ATI93" s="6"/>
      <c r="ATJ93" s="6"/>
      <c r="ATK93" s="6"/>
      <c r="ATL93" s="6"/>
      <c r="ATM93" s="6"/>
      <c r="ATN93" s="6"/>
      <c r="ATO93" s="6"/>
      <c r="ATP93" s="6"/>
      <c r="ATQ93" s="6"/>
      <c r="ATR93" s="6"/>
      <c r="ATS93" s="6"/>
      <c r="ATT93" s="6"/>
      <c r="ATU93" s="6"/>
      <c r="ATV93" s="6"/>
      <c r="ATW93" s="6"/>
      <c r="ATX93" s="6"/>
      <c r="ATY93" s="6"/>
      <c r="ATZ93" s="6"/>
      <c r="AUA93" s="6"/>
      <c r="AUB93" s="6"/>
      <c r="AUC93" s="6"/>
      <c r="AUD93" s="6"/>
      <c r="AUE93" s="6"/>
      <c r="AUF93" s="6"/>
      <c r="AUG93" s="6"/>
      <c r="AUH93" s="6"/>
      <c r="AUI93" s="6"/>
      <c r="AUJ93" s="6"/>
      <c r="AUK93" s="6"/>
      <c r="AUL93" s="6"/>
      <c r="AUM93" s="6"/>
      <c r="AUN93" s="6"/>
      <c r="AUO93" s="6"/>
      <c r="AUP93" s="6"/>
      <c r="AUQ93" s="6"/>
      <c r="AUR93" s="6"/>
      <c r="AUS93" s="6"/>
      <c r="AUT93" s="6"/>
      <c r="AUU93" s="6"/>
      <c r="AUV93" s="6"/>
      <c r="AUW93" s="6"/>
      <c r="AUX93" s="6"/>
      <c r="AUY93" s="6"/>
      <c r="AUZ93" s="6"/>
      <c r="AVA93" s="6"/>
      <c r="AVB93" s="6"/>
      <c r="AVC93" s="6"/>
      <c r="AVD93" s="6"/>
      <c r="AVE93" s="6"/>
      <c r="AVF93" s="6"/>
      <c r="AVG93" s="6"/>
      <c r="AVH93" s="6"/>
      <c r="AVI93" s="6"/>
      <c r="AVJ93" s="6"/>
      <c r="AVK93" s="6"/>
      <c r="AVL93" s="6"/>
      <c r="AVM93" s="6"/>
      <c r="AVN93" s="6"/>
      <c r="AVO93" s="6"/>
      <c r="AVP93" s="6"/>
      <c r="AVQ93" s="6"/>
      <c r="AVR93" s="6"/>
      <c r="AVS93" s="6"/>
      <c r="AVT93" s="6"/>
      <c r="AVU93" s="6"/>
      <c r="AVV93" s="6"/>
      <c r="AVW93" s="6"/>
      <c r="AVX93" s="6"/>
      <c r="AVY93" s="6"/>
      <c r="AVZ93" s="6"/>
      <c r="AWA93" s="6"/>
      <c r="AWB93" s="6"/>
      <c r="AWC93" s="6"/>
      <c r="AWD93" s="6"/>
      <c r="AWE93" s="6"/>
      <c r="AWF93" s="6"/>
      <c r="AWG93" s="6"/>
      <c r="AWH93" s="6"/>
      <c r="AWI93" s="6"/>
      <c r="AWJ93" s="6"/>
      <c r="AWK93" s="6"/>
      <c r="AWL93" s="6"/>
      <c r="AWM93" s="6"/>
      <c r="AWN93" s="6"/>
      <c r="AWO93" s="6"/>
      <c r="AWP93" s="6"/>
      <c r="AWQ93" s="6"/>
      <c r="AWR93" s="6"/>
      <c r="AWS93" s="6"/>
      <c r="AWT93" s="6"/>
      <c r="AWU93" s="6"/>
      <c r="AWV93" s="6"/>
      <c r="AWW93" s="6"/>
      <c r="AWX93" s="6"/>
      <c r="AWY93" s="6"/>
      <c r="AWZ93" s="6"/>
      <c r="AXA93" s="6"/>
      <c r="AXB93" s="6"/>
      <c r="AXC93" s="6"/>
      <c r="AXD93" s="6"/>
      <c r="AXE93" s="6"/>
      <c r="AXF93" s="6"/>
      <c r="AXG93" s="6"/>
      <c r="AXH93" s="6"/>
      <c r="AXI93" s="6"/>
      <c r="AXJ93" s="6"/>
      <c r="AXK93" s="6"/>
      <c r="AXL93" s="6"/>
      <c r="AXM93" s="6"/>
      <c r="AXN93" s="6"/>
      <c r="AXO93" s="6"/>
      <c r="AXP93" s="6"/>
      <c r="AXQ93" s="6"/>
      <c r="AXR93" s="6"/>
      <c r="AXS93" s="6"/>
      <c r="AXT93" s="6"/>
      <c r="AXU93" s="6"/>
      <c r="AXV93" s="6"/>
      <c r="AXW93" s="6"/>
      <c r="AXX93" s="6"/>
      <c r="AXY93" s="6"/>
      <c r="AXZ93" s="6"/>
      <c r="AYA93" s="6"/>
      <c r="AYB93" s="6"/>
      <c r="AYC93" s="6"/>
      <c r="AYD93" s="6"/>
      <c r="AYE93" s="6"/>
      <c r="AYF93" s="6"/>
      <c r="AYG93" s="6"/>
      <c r="AYH93" s="6"/>
      <c r="AYI93" s="6"/>
      <c r="AYJ93" s="6"/>
      <c r="AYK93" s="6"/>
      <c r="AYL93" s="6"/>
      <c r="AYM93" s="6"/>
      <c r="AYN93" s="6"/>
      <c r="AYO93" s="6"/>
      <c r="AYP93" s="6"/>
      <c r="AYQ93" s="6"/>
      <c r="AYR93" s="6"/>
      <c r="AYS93" s="6"/>
      <c r="AYT93" s="6"/>
      <c r="AYU93" s="6"/>
      <c r="AYV93" s="6"/>
      <c r="AYW93" s="6"/>
      <c r="AYX93" s="6"/>
      <c r="AYY93" s="6"/>
      <c r="AYZ93" s="6"/>
      <c r="AZA93" s="6"/>
      <c r="AZB93" s="6"/>
      <c r="AZC93" s="6"/>
      <c r="AZD93" s="6"/>
      <c r="AZE93" s="6"/>
      <c r="AZF93" s="6"/>
      <c r="AZG93" s="6"/>
      <c r="AZH93" s="6"/>
      <c r="AZI93" s="6"/>
      <c r="AZJ93" s="6"/>
      <c r="AZK93" s="6"/>
      <c r="AZL93" s="6"/>
      <c r="AZM93" s="6"/>
      <c r="AZN93" s="6"/>
      <c r="AZO93" s="6"/>
      <c r="AZP93" s="6"/>
      <c r="AZQ93" s="6"/>
      <c r="AZR93" s="6"/>
      <c r="AZS93" s="6"/>
      <c r="AZT93" s="6"/>
      <c r="AZU93" s="6"/>
      <c r="AZV93" s="6"/>
      <c r="AZW93" s="6"/>
      <c r="AZX93" s="6"/>
      <c r="AZY93" s="6"/>
      <c r="AZZ93" s="6"/>
      <c r="BAA93" s="6"/>
      <c r="BAB93" s="6"/>
      <c r="BAC93" s="6"/>
      <c r="BAD93" s="6"/>
      <c r="BAE93" s="6"/>
      <c r="BAF93" s="6"/>
      <c r="BAG93" s="6"/>
      <c r="BAH93" s="6"/>
      <c r="BAI93" s="6"/>
      <c r="BAJ93" s="6"/>
      <c r="BAK93" s="6"/>
      <c r="BAL93" s="6"/>
      <c r="BAM93" s="6"/>
      <c r="BAN93" s="6"/>
      <c r="BAO93" s="6"/>
      <c r="BAP93" s="6"/>
      <c r="BAQ93" s="6"/>
      <c r="BAR93" s="6"/>
      <c r="BAS93" s="6"/>
      <c r="BAT93" s="6"/>
      <c r="BAU93" s="6"/>
      <c r="BAV93" s="6"/>
      <c r="BAW93" s="6"/>
      <c r="BAX93" s="6"/>
      <c r="BAY93" s="6"/>
      <c r="BAZ93" s="6"/>
      <c r="BBA93" s="6"/>
      <c r="BBB93" s="6"/>
      <c r="BBC93" s="6"/>
      <c r="BBD93" s="6"/>
      <c r="BBE93" s="6"/>
      <c r="BBF93" s="6"/>
      <c r="BBG93" s="6"/>
      <c r="BBH93" s="6"/>
      <c r="BBI93" s="6"/>
      <c r="BBJ93" s="6"/>
      <c r="BBK93" s="6"/>
      <c r="BBL93" s="6"/>
      <c r="BBM93" s="6"/>
      <c r="BBN93" s="6"/>
      <c r="BBO93" s="6"/>
      <c r="BBP93" s="6"/>
      <c r="BBQ93" s="6"/>
      <c r="BBR93" s="6"/>
      <c r="BBS93" s="6"/>
      <c r="BBT93" s="6"/>
      <c r="BBU93" s="6"/>
      <c r="BBV93" s="6"/>
      <c r="BBW93" s="6"/>
      <c r="BBX93" s="6"/>
      <c r="BBY93" s="6"/>
      <c r="BBZ93" s="6"/>
      <c r="BCA93" s="6"/>
      <c r="BCB93" s="6"/>
      <c r="BCC93" s="6"/>
      <c r="BCD93" s="6"/>
      <c r="BCE93" s="6"/>
      <c r="BCF93" s="6"/>
      <c r="BCG93" s="6"/>
      <c r="BCH93" s="6"/>
      <c r="BCI93" s="6"/>
      <c r="BCJ93" s="6"/>
      <c r="BCK93" s="6"/>
      <c r="BCL93" s="6"/>
      <c r="BCM93" s="6"/>
      <c r="BCN93" s="6"/>
      <c r="BCO93" s="6"/>
      <c r="BCP93" s="6"/>
      <c r="BCQ93" s="6"/>
      <c r="BCR93" s="6"/>
      <c r="BCS93" s="6"/>
      <c r="BCT93" s="6"/>
      <c r="BCU93" s="6"/>
      <c r="BCV93" s="6"/>
      <c r="BCW93" s="6"/>
      <c r="BCX93" s="6"/>
      <c r="BCY93" s="6"/>
      <c r="BCZ93" s="6"/>
      <c r="BDA93" s="6"/>
      <c r="BDB93" s="6"/>
      <c r="BDC93" s="6"/>
      <c r="BDD93" s="6"/>
      <c r="BDE93" s="6"/>
      <c r="BDF93" s="6"/>
      <c r="BDG93" s="6"/>
      <c r="BDH93" s="6"/>
      <c r="BDI93" s="6"/>
      <c r="BDJ93" s="6"/>
      <c r="BDK93" s="6"/>
      <c r="BDL93" s="6"/>
      <c r="BDM93" s="6"/>
      <c r="BDN93" s="6"/>
      <c r="BDO93" s="6"/>
      <c r="BDP93" s="6"/>
      <c r="BDQ93" s="6"/>
      <c r="BDR93" s="6"/>
      <c r="BDS93" s="6"/>
      <c r="BDT93" s="6"/>
      <c r="BDU93" s="6"/>
      <c r="BDV93" s="6"/>
      <c r="BDW93" s="6"/>
      <c r="BDX93" s="6"/>
      <c r="BDY93" s="6"/>
      <c r="BDZ93" s="6"/>
      <c r="BEA93" s="6"/>
      <c r="BEB93" s="6"/>
      <c r="BEC93" s="6"/>
      <c r="BED93" s="6"/>
      <c r="BEE93" s="6"/>
      <c r="BEF93" s="6"/>
      <c r="BEG93" s="6"/>
      <c r="BEH93" s="6"/>
      <c r="BEI93" s="6"/>
      <c r="BEJ93" s="6"/>
      <c r="BEK93" s="6"/>
      <c r="BEL93" s="6"/>
      <c r="BEM93" s="6"/>
      <c r="BEN93" s="6"/>
      <c r="BEO93" s="6"/>
      <c r="BEP93" s="6"/>
      <c r="BEQ93" s="6"/>
      <c r="BER93" s="6"/>
      <c r="BES93" s="6"/>
      <c r="BET93" s="6"/>
      <c r="BEU93" s="6"/>
      <c r="BEV93" s="6"/>
      <c r="BEW93" s="6"/>
      <c r="BEX93" s="6"/>
      <c r="BEY93" s="6"/>
      <c r="BEZ93" s="6"/>
      <c r="BFA93" s="6"/>
      <c r="BFB93" s="6"/>
      <c r="BFC93" s="6"/>
      <c r="BFD93" s="6"/>
      <c r="BFE93" s="6"/>
      <c r="BFF93" s="6"/>
      <c r="BFG93" s="6"/>
      <c r="BFH93" s="6"/>
      <c r="BFI93" s="6"/>
      <c r="BFJ93" s="6"/>
      <c r="BFK93" s="6"/>
      <c r="BFL93" s="6"/>
      <c r="BFM93" s="6"/>
      <c r="BFN93" s="6"/>
      <c r="BFO93" s="6"/>
      <c r="BFP93" s="6"/>
      <c r="BFQ93" s="6"/>
      <c r="BFR93" s="6"/>
      <c r="BFS93" s="6"/>
      <c r="BFT93" s="6"/>
      <c r="BFU93" s="6"/>
      <c r="BFV93" s="6"/>
      <c r="BFW93" s="6"/>
      <c r="BFX93" s="6"/>
      <c r="BFY93" s="6"/>
      <c r="BFZ93" s="6"/>
      <c r="BGA93" s="6"/>
      <c r="BGB93" s="6"/>
      <c r="BGC93" s="6"/>
      <c r="BGD93" s="6"/>
      <c r="BGE93" s="6"/>
      <c r="BGF93" s="6"/>
      <c r="BGG93" s="6"/>
      <c r="BGH93" s="6"/>
      <c r="BGI93" s="6"/>
      <c r="BGJ93" s="6"/>
      <c r="BGK93" s="6"/>
      <c r="BGL93" s="6"/>
      <c r="BGM93" s="6"/>
      <c r="BGN93" s="6"/>
      <c r="BGO93" s="6"/>
      <c r="BGP93" s="6"/>
      <c r="BGQ93" s="6"/>
      <c r="BGR93" s="6"/>
      <c r="BGS93" s="6"/>
      <c r="BGT93" s="6"/>
      <c r="BGU93" s="6"/>
      <c r="BGV93" s="6"/>
      <c r="BGW93" s="6"/>
      <c r="BGX93" s="6"/>
      <c r="BGY93" s="6"/>
      <c r="BGZ93" s="6"/>
      <c r="BHA93" s="6"/>
      <c r="BHB93" s="6"/>
      <c r="BHC93" s="6"/>
      <c r="BHD93" s="6"/>
      <c r="BHE93" s="6"/>
      <c r="BHF93" s="6"/>
      <c r="BHG93" s="6"/>
      <c r="BHH93" s="6"/>
      <c r="BHI93" s="6"/>
      <c r="BHJ93" s="6"/>
      <c r="BHK93" s="6"/>
      <c r="BHL93" s="6"/>
      <c r="BHM93" s="6"/>
      <c r="BHN93" s="6"/>
      <c r="BHO93" s="6"/>
      <c r="BHP93" s="6"/>
      <c r="BHQ93" s="6"/>
      <c r="BHR93" s="6"/>
      <c r="BHS93" s="6"/>
      <c r="BHT93" s="6"/>
      <c r="BHU93" s="6"/>
      <c r="BHV93" s="6"/>
      <c r="BHW93" s="6"/>
      <c r="BHX93" s="6"/>
      <c r="BHY93" s="6"/>
      <c r="BHZ93" s="6"/>
      <c r="BIA93" s="6"/>
      <c r="BIB93" s="6"/>
      <c r="BIC93" s="6"/>
      <c r="BID93" s="6"/>
      <c r="BIE93" s="6"/>
      <c r="BIF93" s="6"/>
      <c r="BIG93" s="6"/>
      <c r="BIH93" s="6"/>
      <c r="BII93" s="6"/>
      <c r="BIJ93" s="6"/>
      <c r="BIK93" s="6"/>
      <c r="BIL93" s="6"/>
      <c r="BIM93" s="6"/>
      <c r="BIN93" s="6"/>
      <c r="BIO93" s="6"/>
      <c r="BIP93" s="6"/>
      <c r="BIQ93" s="6"/>
      <c r="BIR93" s="6"/>
      <c r="BIS93" s="6"/>
      <c r="BIT93" s="6"/>
      <c r="BIU93" s="6"/>
      <c r="BIV93" s="6"/>
      <c r="BIW93" s="6"/>
      <c r="BIX93" s="6"/>
      <c r="BIY93" s="6"/>
      <c r="BIZ93" s="6"/>
      <c r="BJA93" s="6"/>
      <c r="BJB93" s="6"/>
      <c r="BJC93" s="6"/>
      <c r="BJD93" s="6"/>
      <c r="BJE93" s="6"/>
      <c r="BJF93" s="6"/>
      <c r="BJG93" s="6"/>
      <c r="BJH93" s="6"/>
      <c r="BJI93" s="6"/>
      <c r="BJJ93" s="6"/>
      <c r="BJK93" s="6"/>
      <c r="BJL93" s="6"/>
      <c r="BJM93" s="6"/>
      <c r="BJN93" s="6"/>
      <c r="BJO93" s="6"/>
      <c r="BJP93" s="6"/>
      <c r="BJQ93" s="6"/>
      <c r="BJR93" s="6"/>
      <c r="BJS93" s="6"/>
      <c r="BJT93" s="6"/>
      <c r="BJU93" s="6"/>
      <c r="BJV93" s="6"/>
      <c r="BJW93" s="6"/>
      <c r="BJX93" s="6"/>
      <c r="BJY93" s="6"/>
      <c r="BJZ93" s="6"/>
      <c r="BKA93" s="6"/>
      <c r="BKB93" s="6"/>
      <c r="BKC93" s="6"/>
      <c r="BKD93" s="6"/>
      <c r="BKE93" s="6"/>
      <c r="BKF93" s="6"/>
      <c r="BKG93" s="6"/>
      <c r="BKH93" s="6"/>
      <c r="BKI93" s="6"/>
      <c r="BKJ93" s="6"/>
      <c r="BKK93" s="6"/>
      <c r="BKL93" s="6"/>
      <c r="BKM93" s="6"/>
      <c r="BKN93" s="6"/>
      <c r="BKO93" s="6"/>
      <c r="BKP93" s="6"/>
      <c r="BKQ93" s="6"/>
      <c r="BKR93" s="6"/>
      <c r="BKS93" s="6"/>
      <c r="BKT93" s="6"/>
      <c r="BKU93" s="6"/>
      <c r="BKV93" s="6"/>
      <c r="BKW93" s="6"/>
      <c r="BKX93" s="6"/>
      <c r="BKY93" s="6"/>
      <c r="BKZ93" s="6"/>
      <c r="BLA93" s="6"/>
      <c r="BLB93" s="6"/>
      <c r="BLC93" s="6"/>
      <c r="BLD93" s="6"/>
      <c r="BLE93" s="6"/>
      <c r="BLF93" s="6"/>
      <c r="BLG93" s="6"/>
      <c r="BLH93" s="6"/>
      <c r="BLI93" s="6"/>
      <c r="BLJ93" s="6"/>
      <c r="BLK93" s="6"/>
      <c r="BLL93" s="6"/>
      <c r="BLM93" s="6"/>
      <c r="BLN93" s="6"/>
      <c r="BLO93" s="6"/>
      <c r="BLP93" s="6"/>
      <c r="BLQ93" s="6"/>
      <c r="BLR93" s="6"/>
      <c r="BLS93" s="6"/>
      <c r="BLT93" s="6"/>
      <c r="BLU93" s="6"/>
      <c r="BLV93" s="6"/>
      <c r="BLW93" s="6"/>
      <c r="BLX93" s="6"/>
      <c r="BLY93" s="6"/>
      <c r="BLZ93" s="6"/>
      <c r="BMA93" s="6"/>
      <c r="BMB93" s="6"/>
      <c r="BMC93" s="6"/>
      <c r="BMD93" s="6"/>
      <c r="BME93" s="6"/>
      <c r="BMF93" s="6"/>
      <c r="BMG93" s="6"/>
      <c r="BMH93" s="6"/>
      <c r="BMI93" s="6"/>
      <c r="BMJ93" s="6"/>
      <c r="BMK93" s="6"/>
      <c r="BML93" s="6"/>
      <c r="BMM93" s="6"/>
      <c r="BMN93" s="6"/>
      <c r="BMO93" s="6"/>
      <c r="BMP93" s="6"/>
      <c r="BMQ93" s="6"/>
      <c r="BMR93" s="6"/>
      <c r="BMS93" s="6"/>
      <c r="BMT93" s="6"/>
      <c r="BMU93" s="6"/>
      <c r="BMV93" s="6"/>
      <c r="BMW93" s="6"/>
      <c r="BMX93" s="6"/>
      <c r="BMY93" s="6"/>
      <c r="BMZ93" s="6"/>
      <c r="BNA93" s="6"/>
      <c r="BNB93" s="6"/>
      <c r="BNC93" s="6"/>
      <c r="BND93" s="6"/>
      <c r="BNE93" s="6"/>
      <c r="BNF93" s="6"/>
      <c r="BNG93" s="6"/>
      <c r="BNH93" s="6"/>
      <c r="BNI93" s="6"/>
      <c r="BNJ93" s="6"/>
      <c r="BNK93" s="6"/>
      <c r="BNL93" s="6"/>
      <c r="BNM93" s="6"/>
      <c r="BNN93" s="6"/>
      <c r="BNO93" s="6"/>
      <c r="BNP93" s="6"/>
      <c r="BNQ93" s="6"/>
      <c r="BNR93" s="6"/>
      <c r="BNS93" s="6"/>
      <c r="BNT93" s="6"/>
      <c r="BNU93" s="6"/>
      <c r="BNV93" s="6"/>
      <c r="BNW93" s="6"/>
      <c r="BNX93" s="6"/>
      <c r="BNY93" s="6"/>
      <c r="BNZ93" s="6"/>
      <c r="BOA93" s="6"/>
      <c r="BOB93" s="6"/>
      <c r="BOC93" s="6"/>
      <c r="BOD93" s="6"/>
      <c r="BOE93" s="6"/>
      <c r="BOF93" s="6"/>
      <c r="BOG93" s="6"/>
      <c r="BOH93" s="6"/>
      <c r="BOI93" s="6"/>
      <c r="BOJ93" s="6"/>
      <c r="BOK93" s="6"/>
      <c r="BOL93" s="6"/>
      <c r="BOM93" s="6"/>
      <c r="BON93" s="6"/>
      <c r="BOO93" s="6"/>
      <c r="BOP93" s="6"/>
      <c r="BOQ93" s="6"/>
      <c r="BOR93" s="6"/>
      <c r="BOS93" s="6"/>
      <c r="BOT93" s="6"/>
      <c r="BOU93" s="6"/>
      <c r="BOV93" s="6"/>
      <c r="BOW93" s="6"/>
      <c r="BOX93" s="6"/>
      <c r="BOY93" s="6"/>
      <c r="BOZ93" s="6"/>
      <c r="BPA93" s="6"/>
      <c r="BPB93" s="6"/>
      <c r="BPC93" s="6"/>
      <c r="BPD93" s="6"/>
      <c r="BPE93" s="6"/>
      <c r="BPF93" s="6"/>
      <c r="BPG93" s="6"/>
      <c r="BPH93" s="6"/>
      <c r="BPI93" s="6"/>
      <c r="BPJ93" s="6"/>
      <c r="BPK93" s="6"/>
      <c r="BPL93" s="6"/>
      <c r="BPM93" s="6"/>
      <c r="BPN93" s="6"/>
      <c r="BPO93" s="6"/>
      <c r="BPP93" s="6"/>
      <c r="BPQ93" s="6"/>
      <c r="BPR93" s="6"/>
      <c r="BPS93" s="6"/>
      <c r="BPT93" s="6"/>
      <c r="BPU93" s="6"/>
      <c r="BPV93" s="6"/>
      <c r="BPW93" s="6"/>
      <c r="BPX93" s="6"/>
      <c r="BPY93" s="6"/>
      <c r="BPZ93" s="6"/>
      <c r="BQA93" s="6"/>
      <c r="BQB93" s="6"/>
      <c r="BQC93" s="6"/>
      <c r="BQD93" s="6"/>
      <c r="BQE93" s="6"/>
      <c r="BQF93" s="6"/>
      <c r="BQG93" s="6"/>
      <c r="BQH93" s="6"/>
      <c r="BQI93" s="6"/>
      <c r="BQJ93" s="6"/>
      <c r="BQK93" s="6"/>
      <c r="BQL93" s="6"/>
      <c r="BQM93" s="6"/>
      <c r="BQN93" s="6"/>
      <c r="BQO93" s="6"/>
      <c r="BQP93" s="6"/>
      <c r="BQQ93" s="6"/>
      <c r="BQR93" s="6"/>
      <c r="BQS93" s="6"/>
      <c r="BQT93" s="6"/>
      <c r="BQU93" s="6"/>
      <c r="BQV93" s="6"/>
      <c r="BQW93" s="6"/>
      <c r="BQX93" s="6"/>
      <c r="BQY93" s="6"/>
      <c r="BQZ93" s="6"/>
      <c r="BRA93" s="6"/>
      <c r="BRB93" s="6"/>
      <c r="BRC93" s="6"/>
      <c r="BRD93" s="6"/>
      <c r="BRE93" s="6"/>
      <c r="BRF93" s="6"/>
      <c r="BRG93" s="6"/>
      <c r="BRH93" s="6"/>
      <c r="BRI93" s="6"/>
      <c r="BRJ93" s="6"/>
      <c r="BRK93" s="6"/>
      <c r="BRL93" s="6"/>
      <c r="BRM93" s="6"/>
      <c r="BRN93" s="6"/>
      <c r="BRO93" s="6"/>
      <c r="BRP93" s="6"/>
      <c r="BRQ93" s="6"/>
      <c r="BRR93" s="6"/>
      <c r="BRS93" s="6"/>
      <c r="BRT93" s="6"/>
      <c r="BRU93" s="6"/>
      <c r="BRV93" s="6"/>
      <c r="BRW93" s="6"/>
      <c r="BRX93" s="6"/>
      <c r="BRY93" s="6"/>
      <c r="BRZ93" s="6"/>
      <c r="BSA93" s="6"/>
      <c r="BSB93" s="6"/>
      <c r="BSC93" s="6"/>
      <c r="BSD93" s="6"/>
      <c r="BSE93" s="6"/>
      <c r="BSF93" s="6"/>
      <c r="BSG93" s="6"/>
      <c r="BSH93" s="6"/>
      <c r="BSI93" s="6"/>
      <c r="BSJ93" s="6"/>
      <c r="BSK93" s="6"/>
      <c r="BSL93" s="6"/>
      <c r="BSM93" s="6"/>
      <c r="BSN93" s="6"/>
      <c r="BSO93" s="6"/>
      <c r="BSP93" s="6"/>
      <c r="BSQ93" s="6"/>
      <c r="BSR93" s="6"/>
      <c r="BSS93" s="6"/>
      <c r="BST93" s="6"/>
      <c r="BSU93" s="6"/>
      <c r="BSV93" s="6"/>
      <c r="BSW93" s="6"/>
      <c r="BSX93" s="6"/>
      <c r="BSY93" s="6"/>
      <c r="BSZ93" s="6"/>
      <c r="BTA93" s="6"/>
      <c r="BTB93" s="6"/>
      <c r="BTC93" s="6"/>
      <c r="BTD93" s="6"/>
      <c r="BTE93" s="6"/>
      <c r="BTF93" s="6"/>
      <c r="BTG93" s="6"/>
      <c r="BTH93" s="6"/>
      <c r="BTI93" s="6"/>
      <c r="BTJ93" s="6"/>
      <c r="BTK93" s="6"/>
      <c r="BTL93" s="6"/>
      <c r="BTM93" s="6"/>
      <c r="BTN93" s="6"/>
      <c r="BTO93" s="6"/>
      <c r="BTP93" s="6"/>
      <c r="BTQ93" s="6"/>
      <c r="BTR93" s="6"/>
      <c r="BTS93" s="6"/>
      <c r="BTT93" s="6"/>
      <c r="BTU93" s="6"/>
      <c r="BTV93" s="6"/>
      <c r="BTW93" s="6"/>
      <c r="BTX93" s="6"/>
      <c r="BTY93" s="6"/>
      <c r="BTZ93" s="6"/>
      <c r="BUA93" s="6"/>
      <c r="BUB93" s="6"/>
      <c r="BUC93" s="6"/>
      <c r="BUD93" s="6"/>
      <c r="BUE93" s="6"/>
      <c r="BUF93" s="6"/>
      <c r="BUG93" s="6"/>
      <c r="BUH93" s="6"/>
      <c r="BUI93" s="6"/>
      <c r="BUJ93" s="6"/>
      <c r="BUK93" s="6"/>
      <c r="BUL93" s="6"/>
      <c r="BUM93" s="6"/>
      <c r="BUN93" s="6"/>
      <c r="BUO93" s="6"/>
      <c r="BUP93" s="6"/>
      <c r="BUQ93" s="6"/>
      <c r="BUR93" s="6"/>
      <c r="BUS93" s="6"/>
      <c r="BUT93" s="6"/>
      <c r="BUU93" s="6"/>
      <c r="BUV93" s="6"/>
      <c r="BUW93" s="6"/>
      <c r="BUX93" s="6"/>
      <c r="BUY93" s="6"/>
      <c r="BUZ93" s="6"/>
      <c r="BVA93" s="6"/>
      <c r="BVB93" s="6"/>
      <c r="BVC93" s="6"/>
      <c r="BVD93" s="6"/>
      <c r="BVE93" s="6"/>
      <c r="BVF93" s="6"/>
      <c r="BVG93" s="6"/>
      <c r="BVH93" s="6"/>
      <c r="BVI93" s="6"/>
      <c r="BVJ93" s="6"/>
      <c r="BVK93" s="6"/>
      <c r="BVL93" s="6"/>
      <c r="BVM93" s="6"/>
      <c r="BVN93" s="6"/>
      <c r="BVO93" s="6"/>
      <c r="BVP93" s="6"/>
      <c r="BVQ93" s="6"/>
      <c r="BVR93" s="6"/>
      <c r="BVS93" s="6"/>
      <c r="BVT93" s="6"/>
      <c r="BVU93" s="6"/>
      <c r="BVV93" s="6"/>
      <c r="BVW93" s="6"/>
      <c r="BVX93" s="6"/>
      <c r="BVY93" s="6"/>
      <c r="BVZ93" s="6"/>
      <c r="BWA93" s="6"/>
      <c r="BWB93" s="6"/>
      <c r="BWC93" s="6"/>
      <c r="BWD93" s="6"/>
      <c r="BWE93" s="6"/>
      <c r="BWF93" s="6"/>
      <c r="BWG93" s="6"/>
      <c r="BWH93" s="6"/>
      <c r="BWI93" s="6"/>
      <c r="BWJ93" s="6"/>
      <c r="BWK93" s="6"/>
      <c r="BWL93" s="6"/>
      <c r="BWM93" s="6"/>
      <c r="BWN93" s="6"/>
      <c r="BWO93" s="6"/>
      <c r="BWP93" s="6"/>
      <c r="BWQ93" s="6"/>
      <c r="BWR93" s="6"/>
      <c r="BWS93" s="6"/>
      <c r="BWT93" s="6"/>
      <c r="BWU93" s="6"/>
      <c r="BWV93" s="6"/>
      <c r="BWW93" s="6"/>
      <c r="BWX93" s="6"/>
      <c r="BWY93" s="6"/>
      <c r="BWZ93" s="6"/>
      <c r="BXA93" s="6"/>
      <c r="BXB93" s="6"/>
      <c r="BXC93" s="6"/>
      <c r="BXD93" s="6"/>
      <c r="BXE93" s="6"/>
      <c r="BXF93" s="6"/>
      <c r="BXG93" s="6"/>
      <c r="BXH93" s="6"/>
      <c r="BXI93" s="6"/>
      <c r="BXJ93" s="6"/>
      <c r="BXK93" s="6"/>
      <c r="BXL93" s="6"/>
      <c r="BXM93" s="6"/>
      <c r="BXN93" s="6"/>
      <c r="BXO93" s="6"/>
      <c r="BXP93" s="6"/>
      <c r="BXQ93" s="6"/>
      <c r="BXR93" s="6"/>
      <c r="BXS93" s="6"/>
      <c r="BXT93" s="6"/>
      <c r="BXU93" s="6"/>
      <c r="BXV93" s="6"/>
      <c r="BXW93" s="6"/>
      <c r="BXX93" s="6"/>
      <c r="BXY93" s="6"/>
      <c r="BXZ93" s="6"/>
      <c r="BYA93" s="6"/>
      <c r="BYB93" s="6"/>
      <c r="BYC93" s="6"/>
      <c r="BYD93" s="6"/>
      <c r="BYE93" s="6"/>
      <c r="BYF93" s="6"/>
      <c r="BYG93" s="6"/>
      <c r="BYH93" s="6"/>
      <c r="BYI93" s="6"/>
      <c r="BYJ93" s="6"/>
      <c r="BYK93" s="6"/>
      <c r="BYL93" s="6"/>
      <c r="BYM93" s="6"/>
      <c r="BYN93" s="6"/>
      <c r="BYO93" s="6"/>
      <c r="BYP93" s="6"/>
      <c r="BYQ93" s="6"/>
      <c r="BYR93" s="6"/>
      <c r="BYS93" s="6"/>
      <c r="BYT93" s="6"/>
      <c r="BYU93" s="6"/>
      <c r="BYV93" s="6"/>
      <c r="BYW93" s="6"/>
      <c r="BYX93" s="6"/>
      <c r="BYY93" s="6"/>
      <c r="BYZ93" s="6"/>
      <c r="BZA93" s="6"/>
      <c r="BZB93" s="6"/>
      <c r="BZC93" s="6"/>
      <c r="BZD93" s="6"/>
      <c r="BZE93" s="6"/>
      <c r="BZF93" s="6"/>
      <c r="BZG93" s="6"/>
      <c r="BZH93" s="6"/>
      <c r="BZI93" s="6"/>
      <c r="BZJ93" s="6"/>
      <c r="BZK93" s="6"/>
      <c r="BZL93" s="6"/>
      <c r="BZM93" s="6"/>
      <c r="BZN93" s="6"/>
      <c r="BZO93" s="6"/>
      <c r="BZP93" s="6"/>
      <c r="BZQ93" s="6"/>
      <c r="BZR93" s="6"/>
      <c r="BZS93" s="6"/>
      <c r="BZT93" s="6"/>
      <c r="BZU93" s="6"/>
      <c r="BZV93" s="6"/>
      <c r="BZW93" s="6"/>
      <c r="BZX93" s="6"/>
      <c r="BZY93" s="6"/>
      <c r="BZZ93" s="6"/>
      <c r="CAA93" s="6"/>
      <c r="CAB93" s="6"/>
      <c r="CAC93" s="6"/>
      <c r="CAD93" s="6"/>
      <c r="CAE93" s="6"/>
      <c r="CAF93" s="6"/>
      <c r="CAG93" s="6"/>
      <c r="CAH93" s="6"/>
      <c r="CAI93" s="6"/>
      <c r="CAJ93" s="6"/>
      <c r="CAK93" s="6"/>
      <c r="CAL93" s="6"/>
      <c r="CAM93" s="6"/>
      <c r="CAN93" s="6"/>
      <c r="CAO93" s="6"/>
      <c r="CAP93" s="6"/>
      <c r="CAQ93" s="6"/>
      <c r="CAR93" s="6"/>
      <c r="CAS93" s="6"/>
      <c r="CAT93" s="6"/>
      <c r="CAU93" s="6"/>
      <c r="CAV93" s="6"/>
      <c r="CAW93" s="6"/>
      <c r="CAX93" s="6"/>
      <c r="CAY93" s="6"/>
      <c r="CAZ93" s="6"/>
      <c r="CBA93" s="6"/>
      <c r="CBB93" s="6"/>
      <c r="CBC93" s="6"/>
      <c r="CBD93" s="6"/>
      <c r="CBE93" s="6"/>
      <c r="CBF93" s="6"/>
      <c r="CBG93" s="6"/>
      <c r="CBH93" s="6"/>
      <c r="CBI93" s="6"/>
      <c r="CBJ93" s="6"/>
      <c r="CBK93" s="6"/>
      <c r="CBL93" s="6"/>
      <c r="CBM93" s="6"/>
      <c r="CBN93" s="6"/>
      <c r="CBO93" s="6"/>
      <c r="CBP93" s="6"/>
      <c r="CBQ93" s="6"/>
      <c r="CBR93" s="6"/>
      <c r="CBS93" s="6"/>
      <c r="CBT93" s="6"/>
      <c r="CBU93" s="6"/>
      <c r="CBV93" s="6"/>
      <c r="CBW93" s="6"/>
      <c r="CBX93" s="6"/>
      <c r="CBY93" s="6"/>
      <c r="CBZ93" s="6"/>
      <c r="CCA93" s="6"/>
      <c r="CCB93" s="6"/>
      <c r="CCC93" s="6"/>
      <c r="CCD93" s="6"/>
      <c r="CCE93" s="6"/>
      <c r="CCF93" s="6"/>
      <c r="CCG93" s="6"/>
      <c r="CCH93" s="6"/>
      <c r="CCI93" s="6"/>
      <c r="CCJ93" s="6"/>
      <c r="CCK93" s="6"/>
      <c r="CCL93" s="6"/>
      <c r="CCM93" s="6"/>
      <c r="CCN93" s="6"/>
      <c r="CCO93" s="6"/>
      <c r="CCP93" s="6"/>
      <c r="CCQ93" s="6"/>
      <c r="CCR93" s="6"/>
      <c r="CCS93" s="6"/>
      <c r="CCT93" s="6"/>
      <c r="CCU93" s="6"/>
      <c r="CCV93" s="6"/>
      <c r="CCW93" s="6"/>
      <c r="CCX93" s="6"/>
      <c r="CCY93" s="6"/>
      <c r="CCZ93" s="6"/>
      <c r="CDA93" s="6"/>
      <c r="CDB93" s="6"/>
      <c r="CDC93" s="6"/>
      <c r="CDD93" s="6"/>
      <c r="CDE93" s="6"/>
      <c r="CDF93" s="6"/>
      <c r="CDG93" s="6"/>
      <c r="CDH93" s="6"/>
      <c r="CDI93" s="6"/>
      <c r="CDJ93" s="6"/>
      <c r="CDK93" s="6"/>
      <c r="CDL93" s="6"/>
      <c r="CDM93" s="6"/>
      <c r="CDN93" s="6"/>
      <c r="CDO93" s="6"/>
      <c r="CDP93" s="6"/>
      <c r="CDQ93" s="6"/>
      <c r="CDR93" s="6"/>
      <c r="CDS93" s="6"/>
      <c r="CDT93" s="6"/>
      <c r="CDU93" s="6"/>
      <c r="CDV93" s="6"/>
      <c r="CDW93" s="6"/>
      <c r="CDX93" s="6"/>
      <c r="CDY93" s="6"/>
      <c r="CDZ93" s="6"/>
      <c r="CEA93" s="6"/>
      <c r="CEB93" s="6"/>
      <c r="CEC93" s="6"/>
      <c r="CED93" s="6"/>
      <c r="CEE93" s="6"/>
      <c r="CEF93" s="6"/>
      <c r="CEG93" s="6"/>
      <c r="CEH93" s="6"/>
      <c r="CEI93" s="6"/>
      <c r="CEJ93" s="6"/>
      <c r="CEK93" s="6"/>
      <c r="CEL93" s="6"/>
      <c r="CEM93" s="6"/>
      <c r="CEN93" s="6"/>
      <c r="CEO93" s="6"/>
      <c r="CEP93" s="6"/>
      <c r="CEQ93" s="6"/>
      <c r="CER93" s="6"/>
      <c r="CES93" s="6"/>
      <c r="CET93" s="6"/>
      <c r="CEU93" s="6"/>
      <c r="CEV93" s="6"/>
      <c r="CEW93" s="6"/>
      <c r="CEX93" s="6"/>
      <c r="CEY93" s="6"/>
      <c r="CEZ93" s="6"/>
      <c r="CFA93" s="6"/>
      <c r="CFB93" s="6"/>
      <c r="CFC93" s="6"/>
      <c r="CFD93" s="6"/>
      <c r="CFE93" s="6"/>
      <c r="CFF93" s="6"/>
      <c r="CFG93" s="6"/>
      <c r="CFH93" s="6"/>
      <c r="CFI93" s="6"/>
      <c r="CFJ93" s="6"/>
      <c r="CFK93" s="6"/>
      <c r="CFL93" s="6"/>
      <c r="CFM93" s="6"/>
      <c r="CFN93" s="6"/>
      <c r="CFO93" s="6"/>
      <c r="CFP93" s="6"/>
      <c r="CFQ93" s="6"/>
      <c r="CFR93" s="6"/>
      <c r="CFS93" s="6"/>
      <c r="CFT93" s="6"/>
      <c r="CFU93" s="6"/>
      <c r="CFV93" s="6"/>
      <c r="CFW93" s="6"/>
      <c r="CFX93" s="6"/>
      <c r="CFY93" s="6"/>
      <c r="CFZ93" s="6"/>
      <c r="CGA93" s="6"/>
      <c r="CGB93" s="6"/>
      <c r="CGC93" s="6"/>
      <c r="CGD93" s="6"/>
      <c r="CGE93" s="6"/>
      <c r="CGF93" s="6"/>
      <c r="CGG93" s="6"/>
      <c r="CGH93" s="6"/>
      <c r="CGI93" s="6"/>
      <c r="CGJ93" s="6"/>
      <c r="CGK93" s="6"/>
      <c r="CGL93" s="6"/>
      <c r="CGM93" s="6"/>
      <c r="CGN93" s="6"/>
      <c r="CGO93" s="6"/>
      <c r="CGP93" s="6"/>
      <c r="CGQ93" s="6"/>
      <c r="CGR93" s="6"/>
      <c r="CGS93" s="6"/>
      <c r="CGT93" s="6"/>
      <c r="CGU93" s="6"/>
      <c r="CGV93" s="6"/>
      <c r="CGW93" s="6"/>
      <c r="CGX93" s="6"/>
      <c r="CGY93" s="6"/>
      <c r="CGZ93" s="6"/>
      <c r="CHA93" s="6"/>
      <c r="CHB93" s="6"/>
      <c r="CHC93" s="6"/>
      <c r="CHD93" s="6"/>
      <c r="CHE93" s="6"/>
      <c r="CHF93" s="6"/>
      <c r="CHG93" s="6"/>
      <c r="CHH93" s="6"/>
      <c r="CHI93" s="6"/>
      <c r="CHJ93" s="6"/>
      <c r="CHK93" s="6"/>
      <c r="CHL93" s="6"/>
      <c r="CHM93" s="6"/>
      <c r="CHN93" s="6"/>
      <c r="CHO93" s="6"/>
      <c r="CHP93" s="6"/>
      <c r="CHQ93" s="6"/>
      <c r="CHR93" s="6"/>
      <c r="CHS93" s="6"/>
      <c r="CHT93" s="6"/>
      <c r="CHU93" s="6"/>
      <c r="CHV93" s="6"/>
      <c r="CHW93" s="6"/>
      <c r="CHX93" s="6"/>
      <c r="CHY93" s="6"/>
      <c r="CHZ93" s="6"/>
      <c r="CIA93" s="6"/>
      <c r="CIB93" s="6"/>
      <c r="CIC93" s="6"/>
      <c r="CID93" s="6"/>
      <c r="CIE93" s="6"/>
      <c r="CIF93" s="6"/>
      <c r="CIG93" s="6"/>
      <c r="CIH93" s="6"/>
      <c r="CII93" s="6"/>
      <c r="CIJ93" s="6"/>
      <c r="CIK93" s="6"/>
      <c r="CIL93" s="6"/>
      <c r="CIM93" s="6"/>
      <c r="CIN93" s="6"/>
      <c r="CIO93" s="6"/>
      <c r="CIP93" s="6"/>
      <c r="CIQ93" s="6"/>
      <c r="CIR93" s="6"/>
      <c r="CIS93" s="6"/>
      <c r="CIT93" s="6"/>
      <c r="CIU93" s="6"/>
      <c r="CIV93" s="6"/>
      <c r="CIW93" s="6"/>
      <c r="CIX93" s="6"/>
      <c r="CIY93" s="6"/>
      <c r="CIZ93" s="6"/>
      <c r="CJA93" s="6"/>
      <c r="CJB93" s="6"/>
      <c r="CJC93" s="6"/>
      <c r="CJD93" s="6"/>
      <c r="CJE93" s="6"/>
      <c r="CJF93" s="6"/>
      <c r="CJG93" s="6"/>
      <c r="CJH93" s="6"/>
      <c r="CJI93" s="6"/>
      <c r="CJJ93" s="6"/>
      <c r="CJK93" s="6"/>
      <c r="CJL93" s="6"/>
      <c r="CJM93" s="6"/>
      <c r="CJN93" s="6"/>
      <c r="CJO93" s="6"/>
      <c r="CJP93" s="6"/>
      <c r="CJQ93" s="6"/>
      <c r="CJR93" s="6"/>
      <c r="CJS93" s="6"/>
      <c r="CJT93" s="6"/>
      <c r="CJU93" s="6"/>
      <c r="CJV93" s="6"/>
      <c r="CJW93" s="6"/>
      <c r="CJX93" s="6"/>
      <c r="CJY93" s="6"/>
      <c r="CJZ93" s="6"/>
      <c r="CKA93" s="6"/>
      <c r="CKB93" s="6"/>
      <c r="CKC93" s="6"/>
      <c r="CKD93" s="6"/>
      <c r="CKE93" s="6"/>
      <c r="CKF93" s="6"/>
      <c r="CKG93" s="6"/>
      <c r="CKH93" s="6"/>
      <c r="CKI93" s="6"/>
      <c r="CKJ93" s="6"/>
      <c r="CKK93" s="6"/>
      <c r="CKL93" s="6"/>
      <c r="CKM93" s="6"/>
      <c r="CKN93" s="6"/>
      <c r="CKO93" s="6"/>
      <c r="CKP93" s="6"/>
      <c r="CKQ93" s="6"/>
      <c r="CKR93" s="6"/>
      <c r="CKS93" s="6"/>
      <c r="CKT93" s="6"/>
      <c r="CKU93" s="6"/>
      <c r="CKV93" s="6"/>
      <c r="CKW93" s="6"/>
      <c r="CKX93" s="6"/>
      <c r="CKY93" s="6"/>
      <c r="CKZ93" s="6"/>
      <c r="CLA93" s="6"/>
      <c r="CLB93" s="6"/>
      <c r="CLC93" s="6"/>
      <c r="CLD93" s="6"/>
      <c r="CLE93" s="6"/>
      <c r="CLF93" s="6"/>
      <c r="CLG93" s="6"/>
      <c r="CLH93" s="6"/>
      <c r="CLI93" s="6"/>
      <c r="CLJ93" s="6"/>
      <c r="CLK93" s="6"/>
      <c r="CLL93" s="6"/>
      <c r="CLM93" s="6"/>
      <c r="CLN93" s="6"/>
      <c r="CLO93" s="6"/>
      <c r="CLP93" s="6"/>
      <c r="CLQ93" s="6"/>
      <c r="CLR93" s="6"/>
      <c r="CLS93" s="6"/>
      <c r="CLT93" s="6"/>
      <c r="CLU93" s="6"/>
      <c r="CLV93" s="6"/>
      <c r="CLW93" s="6"/>
      <c r="CLX93" s="6"/>
      <c r="CLY93" s="6"/>
      <c r="CLZ93" s="6"/>
      <c r="CMA93" s="6"/>
      <c r="CMB93" s="6"/>
      <c r="CMC93" s="6"/>
      <c r="CMD93" s="6"/>
      <c r="CME93" s="6"/>
      <c r="CMF93" s="6"/>
      <c r="CMG93" s="6"/>
      <c r="CMH93" s="6"/>
      <c r="CMI93" s="6"/>
      <c r="CMJ93" s="6"/>
      <c r="CMK93" s="6"/>
      <c r="CML93" s="6"/>
      <c r="CMM93" s="6"/>
      <c r="CMN93" s="6"/>
      <c r="CMO93" s="6"/>
      <c r="CMP93" s="6"/>
      <c r="CMQ93" s="6"/>
      <c r="CMR93" s="6"/>
      <c r="CMS93" s="6"/>
      <c r="CMT93" s="6"/>
      <c r="CMU93" s="6"/>
      <c r="CMV93" s="6"/>
      <c r="CMW93" s="6"/>
      <c r="CMX93" s="6"/>
      <c r="CMY93" s="6"/>
      <c r="CMZ93" s="6"/>
      <c r="CNA93" s="6"/>
      <c r="CNB93" s="6"/>
      <c r="CNC93" s="6"/>
      <c r="CND93" s="6"/>
      <c r="CNE93" s="6"/>
      <c r="CNF93" s="6"/>
      <c r="CNG93" s="6"/>
      <c r="CNH93" s="6"/>
      <c r="CNI93" s="6"/>
      <c r="CNJ93" s="6"/>
      <c r="CNK93" s="6"/>
      <c r="CNL93" s="6"/>
      <c r="CNM93" s="6"/>
      <c r="CNN93" s="6"/>
      <c r="CNO93" s="6"/>
      <c r="CNP93" s="6"/>
      <c r="CNQ93" s="6"/>
      <c r="CNR93" s="6"/>
      <c r="CNS93" s="6"/>
      <c r="CNT93" s="6"/>
      <c r="CNU93" s="6"/>
      <c r="CNV93" s="6"/>
      <c r="CNW93" s="6"/>
      <c r="CNX93" s="6"/>
      <c r="CNY93" s="6"/>
      <c r="CNZ93" s="6"/>
      <c r="COA93" s="6"/>
      <c r="COB93" s="6"/>
      <c r="COC93" s="6"/>
      <c r="COD93" s="6"/>
      <c r="COE93" s="6"/>
      <c r="COF93" s="6"/>
      <c r="COG93" s="6"/>
      <c r="COH93" s="6"/>
      <c r="COI93" s="6"/>
      <c r="COJ93" s="6"/>
      <c r="COK93" s="6"/>
      <c r="COL93" s="6"/>
      <c r="COM93" s="6"/>
      <c r="CON93" s="6"/>
      <c r="COO93" s="6"/>
      <c r="COP93" s="6"/>
      <c r="COQ93" s="6"/>
      <c r="COR93" s="6"/>
      <c r="COS93" s="6"/>
      <c r="COT93" s="6"/>
      <c r="COU93" s="6"/>
      <c r="COV93" s="6"/>
      <c r="COW93" s="6"/>
      <c r="COX93" s="6"/>
      <c r="COY93" s="6"/>
      <c r="COZ93" s="6"/>
      <c r="CPA93" s="6"/>
      <c r="CPB93" s="6"/>
      <c r="CPC93" s="6"/>
      <c r="CPD93" s="6"/>
      <c r="CPE93" s="6"/>
      <c r="CPF93" s="6"/>
      <c r="CPG93" s="6"/>
      <c r="CPH93" s="6"/>
      <c r="CPI93" s="6"/>
      <c r="CPJ93" s="6"/>
      <c r="CPK93" s="6"/>
      <c r="CPL93" s="6"/>
      <c r="CPM93" s="6"/>
      <c r="CPN93" s="6"/>
      <c r="CPO93" s="6"/>
      <c r="CPP93" s="6"/>
      <c r="CPQ93" s="6"/>
      <c r="CPR93" s="6"/>
      <c r="CPS93" s="6"/>
      <c r="CPT93" s="6"/>
      <c r="CPU93" s="6"/>
      <c r="CPV93" s="6"/>
      <c r="CPW93" s="6"/>
      <c r="CPX93" s="6"/>
      <c r="CPY93" s="6"/>
      <c r="CPZ93" s="6"/>
      <c r="CQA93" s="6"/>
      <c r="CQB93" s="6"/>
      <c r="CQC93" s="6"/>
      <c r="CQD93" s="6"/>
      <c r="CQE93" s="6"/>
      <c r="CQF93" s="6"/>
      <c r="CQG93" s="6"/>
      <c r="CQH93" s="6"/>
      <c r="CQI93" s="6"/>
      <c r="CQJ93" s="6"/>
      <c r="CQK93" s="6"/>
      <c r="CQL93" s="6"/>
      <c r="CQM93" s="6"/>
      <c r="CQN93" s="6"/>
      <c r="CQO93" s="6"/>
      <c r="CQP93" s="6"/>
      <c r="CQQ93" s="6"/>
      <c r="CQR93" s="6"/>
      <c r="CQS93" s="6"/>
      <c r="CQT93" s="6"/>
      <c r="CQU93" s="6"/>
      <c r="CQV93" s="6"/>
      <c r="CQW93" s="6"/>
      <c r="CQX93" s="6"/>
      <c r="CQY93" s="6"/>
      <c r="CQZ93" s="6"/>
      <c r="CRA93" s="6"/>
      <c r="CRB93" s="6"/>
      <c r="CRC93" s="6"/>
      <c r="CRD93" s="6"/>
      <c r="CRE93" s="6"/>
      <c r="CRF93" s="6"/>
      <c r="CRG93" s="6"/>
      <c r="CRH93" s="6"/>
      <c r="CRI93" s="6"/>
      <c r="CRJ93" s="6"/>
      <c r="CRK93" s="6"/>
      <c r="CRL93" s="6"/>
      <c r="CRM93" s="6"/>
      <c r="CRN93" s="6"/>
      <c r="CRO93" s="6"/>
      <c r="CRP93" s="6"/>
      <c r="CRQ93" s="6"/>
      <c r="CRR93" s="6"/>
      <c r="CRS93" s="6"/>
      <c r="CRT93" s="6"/>
      <c r="CRU93" s="6"/>
      <c r="CRV93" s="6"/>
      <c r="CRW93" s="6"/>
      <c r="CRX93" s="6"/>
      <c r="CRY93" s="6"/>
      <c r="CRZ93" s="6"/>
      <c r="CSA93" s="6"/>
      <c r="CSB93" s="6"/>
      <c r="CSC93" s="6"/>
      <c r="CSD93" s="6"/>
      <c r="CSE93" s="6"/>
      <c r="CSF93" s="6"/>
      <c r="CSG93" s="6"/>
      <c r="CSH93" s="6"/>
      <c r="CSI93" s="6"/>
      <c r="CSJ93" s="6"/>
      <c r="CSK93" s="6"/>
      <c r="CSL93" s="6"/>
      <c r="CSM93" s="6"/>
      <c r="CSN93" s="6"/>
      <c r="CSO93" s="6"/>
      <c r="CSP93" s="6"/>
      <c r="CSQ93" s="6"/>
      <c r="CSR93" s="6"/>
      <c r="CSS93" s="6"/>
      <c r="CST93" s="6"/>
      <c r="CSU93" s="6"/>
      <c r="CSV93" s="6"/>
      <c r="CSW93" s="6"/>
      <c r="CSX93" s="6"/>
      <c r="CSY93" s="6"/>
      <c r="CSZ93" s="6"/>
      <c r="CTA93" s="6"/>
      <c r="CTB93" s="6"/>
      <c r="CTC93" s="6"/>
      <c r="CTD93" s="6"/>
      <c r="CTE93" s="6"/>
      <c r="CTF93" s="6"/>
      <c r="CTG93" s="6"/>
      <c r="CTH93" s="6"/>
      <c r="CTI93" s="6"/>
      <c r="CTJ93" s="6"/>
      <c r="CTK93" s="6"/>
      <c r="CTL93" s="6"/>
      <c r="CTM93" s="6"/>
      <c r="CTN93" s="6"/>
      <c r="CTO93" s="6"/>
      <c r="CTP93" s="6"/>
      <c r="CTQ93" s="6"/>
      <c r="CTR93" s="6"/>
      <c r="CTS93" s="6"/>
      <c r="CTT93" s="6"/>
      <c r="CTU93" s="6"/>
      <c r="CTV93" s="6"/>
      <c r="CTW93" s="6"/>
      <c r="CTX93" s="6"/>
      <c r="CTY93" s="6"/>
      <c r="CTZ93" s="6"/>
      <c r="CUA93" s="6"/>
      <c r="CUB93" s="6"/>
      <c r="CUC93" s="6"/>
      <c r="CUD93" s="6"/>
      <c r="CUE93" s="6"/>
      <c r="CUF93" s="6"/>
      <c r="CUG93" s="6"/>
      <c r="CUH93" s="6"/>
      <c r="CUI93" s="6"/>
      <c r="CUJ93" s="6"/>
      <c r="CUK93" s="6"/>
      <c r="CUL93" s="6"/>
      <c r="CUM93" s="6"/>
      <c r="CUN93" s="6"/>
      <c r="CUO93" s="6"/>
      <c r="CUP93" s="6"/>
      <c r="CUQ93" s="6"/>
      <c r="CUR93" s="6"/>
      <c r="CUS93" s="6"/>
      <c r="CUT93" s="6"/>
      <c r="CUU93" s="6"/>
      <c r="CUV93" s="6"/>
      <c r="CUW93" s="6"/>
      <c r="CUX93" s="6"/>
      <c r="CUY93" s="6"/>
      <c r="CUZ93" s="6"/>
      <c r="CVA93" s="6"/>
      <c r="CVB93" s="6"/>
      <c r="CVC93" s="6"/>
      <c r="CVD93" s="6"/>
      <c r="CVE93" s="6"/>
      <c r="CVF93" s="6"/>
      <c r="CVG93" s="6"/>
      <c r="CVH93" s="6"/>
      <c r="CVI93" s="6"/>
      <c r="CVJ93" s="6"/>
      <c r="CVK93" s="6"/>
      <c r="CVL93" s="6"/>
      <c r="CVM93" s="6"/>
      <c r="CVN93" s="6"/>
      <c r="CVO93" s="6"/>
      <c r="CVP93" s="6"/>
      <c r="CVQ93" s="6"/>
      <c r="CVR93" s="6"/>
      <c r="CVS93" s="6"/>
      <c r="CVT93" s="6"/>
      <c r="CVU93" s="6"/>
      <c r="CVV93" s="6"/>
      <c r="CVW93" s="6"/>
      <c r="CVX93" s="6"/>
      <c r="CVY93" s="6"/>
      <c r="CVZ93" s="6"/>
      <c r="CWA93" s="6"/>
      <c r="CWB93" s="6"/>
      <c r="CWC93" s="6"/>
      <c r="CWD93" s="6"/>
      <c r="CWE93" s="6"/>
      <c r="CWF93" s="6"/>
      <c r="CWG93" s="6"/>
      <c r="CWH93" s="6"/>
      <c r="CWI93" s="6"/>
      <c r="CWJ93" s="6"/>
      <c r="CWK93" s="6"/>
      <c r="CWL93" s="6"/>
      <c r="CWM93" s="6"/>
      <c r="CWN93" s="6"/>
      <c r="CWO93" s="6"/>
      <c r="CWP93" s="6"/>
      <c r="CWQ93" s="6"/>
      <c r="CWR93" s="6"/>
      <c r="CWS93" s="6"/>
      <c r="CWT93" s="6"/>
      <c r="CWU93" s="6"/>
      <c r="CWV93" s="6"/>
      <c r="CWW93" s="6"/>
      <c r="CWX93" s="6"/>
      <c r="CWY93" s="6"/>
      <c r="CWZ93" s="6"/>
      <c r="CXA93" s="6"/>
      <c r="CXB93" s="6"/>
      <c r="CXC93" s="6"/>
      <c r="CXD93" s="6"/>
      <c r="CXE93" s="6"/>
      <c r="CXF93" s="6"/>
      <c r="CXG93" s="6"/>
      <c r="CXH93" s="6"/>
      <c r="CXI93" s="6"/>
      <c r="CXJ93" s="6"/>
      <c r="CXK93" s="6"/>
      <c r="CXL93" s="6"/>
      <c r="CXM93" s="6"/>
      <c r="CXN93" s="6"/>
      <c r="CXO93" s="6"/>
      <c r="CXP93" s="6"/>
      <c r="CXQ93" s="6"/>
      <c r="CXR93" s="6"/>
      <c r="CXS93" s="6"/>
      <c r="CXT93" s="6"/>
      <c r="CXU93" s="6"/>
      <c r="CXV93" s="6"/>
      <c r="CXW93" s="6"/>
      <c r="CXX93" s="6"/>
      <c r="CXY93" s="6"/>
      <c r="CXZ93" s="6"/>
      <c r="CYA93" s="6"/>
      <c r="CYB93" s="6"/>
      <c r="CYC93" s="6"/>
      <c r="CYD93" s="6"/>
      <c r="CYE93" s="6"/>
      <c r="CYF93" s="6"/>
      <c r="CYG93" s="6"/>
      <c r="CYH93" s="6"/>
      <c r="CYI93" s="6"/>
      <c r="CYJ93" s="6"/>
      <c r="CYK93" s="6"/>
      <c r="CYL93" s="6"/>
      <c r="CYM93" s="6"/>
      <c r="CYN93" s="6"/>
      <c r="CYO93" s="6"/>
      <c r="CYP93" s="6"/>
      <c r="CYQ93" s="6"/>
      <c r="CYR93" s="6"/>
      <c r="CYS93" s="6"/>
      <c r="CYT93" s="6"/>
      <c r="CYU93" s="6"/>
      <c r="CYV93" s="6"/>
      <c r="CYW93" s="6"/>
      <c r="CYX93" s="6"/>
      <c r="CYY93" s="6"/>
      <c r="CYZ93" s="6"/>
      <c r="CZA93" s="6"/>
      <c r="CZB93" s="6"/>
      <c r="CZC93" s="6"/>
      <c r="CZD93" s="6"/>
      <c r="CZE93" s="6"/>
      <c r="CZF93" s="6"/>
      <c r="CZG93" s="6"/>
      <c r="CZH93" s="6"/>
      <c r="CZI93" s="6"/>
      <c r="CZJ93" s="6"/>
      <c r="CZK93" s="6"/>
      <c r="CZL93" s="6"/>
      <c r="CZM93" s="6"/>
      <c r="CZN93" s="6"/>
      <c r="CZO93" s="6"/>
      <c r="CZP93" s="6"/>
      <c r="CZQ93" s="6"/>
      <c r="CZR93" s="6"/>
      <c r="CZS93" s="6"/>
      <c r="CZT93" s="6"/>
      <c r="CZU93" s="6"/>
      <c r="CZV93" s="6"/>
      <c r="CZW93" s="6"/>
      <c r="CZX93" s="6"/>
      <c r="CZY93" s="6"/>
      <c r="CZZ93" s="6"/>
      <c r="DAA93" s="6"/>
      <c r="DAB93" s="6"/>
      <c r="DAC93" s="6"/>
      <c r="DAD93" s="6"/>
      <c r="DAE93" s="6"/>
      <c r="DAF93" s="6"/>
      <c r="DAG93" s="6"/>
      <c r="DAH93" s="6"/>
      <c r="DAI93" s="6"/>
      <c r="DAJ93" s="6"/>
      <c r="DAK93" s="6"/>
      <c r="DAL93" s="6"/>
      <c r="DAM93" s="6"/>
      <c r="DAN93" s="6"/>
      <c r="DAO93" s="6"/>
      <c r="DAP93" s="6"/>
      <c r="DAQ93" s="6"/>
      <c r="DAR93" s="6"/>
      <c r="DAS93" s="6"/>
      <c r="DAT93" s="6"/>
      <c r="DAU93" s="6"/>
      <c r="DAV93" s="6"/>
      <c r="DAW93" s="6"/>
      <c r="DAX93" s="6"/>
      <c r="DAY93" s="6"/>
      <c r="DAZ93" s="6"/>
      <c r="DBA93" s="6"/>
      <c r="DBB93" s="6"/>
      <c r="DBC93" s="6"/>
      <c r="DBD93" s="6"/>
      <c r="DBE93" s="6"/>
      <c r="DBF93" s="6"/>
      <c r="DBG93" s="6"/>
      <c r="DBH93" s="6"/>
      <c r="DBI93" s="6"/>
      <c r="DBJ93" s="6"/>
      <c r="DBK93" s="6"/>
      <c r="DBL93" s="6"/>
      <c r="DBM93" s="6"/>
      <c r="DBN93" s="6"/>
      <c r="DBO93" s="6"/>
      <c r="DBP93" s="6"/>
      <c r="DBQ93" s="6"/>
      <c r="DBR93" s="6"/>
      <c r="DBS93" s="6"/>
      <c r="DBT93" s="6"/>
      <c r="DBU93" s="6"/>
      <c r="DBV93" s="6"/>
      <c r="DBW93" s="6"/>
      <c r="DBX93" s="6"/>
      <c r="DBY93" s="6"/>
      <c r="DBZ93" s="6"/>
      <c r="DCA93" s="6"/>
      <c r="DCB93" s="6"/>
      <c r="DCC93" s="6"/>
      <c r="DCD93" s="6"/>
      <c r="DCE93" s="6"/>
      <c r="DCF93" s="6"/>
      <c r="DCG93" s="6"/>
      <c r="DCH93" s="6"/>
      <c r="DCI93" s="6"/>
      <c r="DCJ93" s="6"/>
      <c r="DCK93" s="6"/>
      <c r="DCL93" s="6"/>
      <c r="DCM93" s="6"/>
      <c r="DCN93" s="6"/>
      <c r="DCO93" s="6"/>
      <c r="DCP93" s="6"/>
      <c r="DCQ93" s="6"/>
      <c r="DCR93" s="6"/>
      <c r="DCS93" s="6"/>
      <c r="DCT93" s="6"/>
      <c r="DCU93" s="6"/>
      <c r="DCV93" s="6"/>
      <c r="DCW93" s="6"/>
      <c r="DCX93" s="6"/>
      <c r="DCY93" s="6"/>
      <c r="DCZ93" s="6"/>
      <c r="DDA93" s="6"/>
      <c r="DDB93" s="6"/>
      <c r="DDC93" s="6"/>
      <c r="DDD93" s="6"/>
      <c r="DDE93" s="6"/>
      <c r="DDF93" s="6"/>
      <c r="DDG93" s="6"/>
      <c r="DDH93" s="6"/>
      <c r="DDI93" s="6"/>
      <c r="DDJ93" s="6"/>
      <c r="DDK93" s="6"/>
      <c r="DDL93" s="6"/>
      <c r="DDM93" s="6"/>
      <c r="DDN93" s="6"/>
      <c r="DDO93" s="6"/>
      <c r="DDP93" s="6"/>
      <c r="DDQ93" s="6"/>
      <c r="DDR93" s="6"/>
      <c r="DDS93" s="6"/>
      <c r="DDT93" s="6"/>
      <c r="DDU93" s="6"/>
      <c r="DDV93" s="6"/>
      <c r="DDW93" s="6"/>
      <c r="DDX93" s="6"/>
      <c r="DDY93" s="6"/>
      <c r="DDZ93" s="6"/>
      <c r="DEA93" s="6"/>
      <c r="DEB93" s="6"/>
      <c r="DEC93" s="6"/>
      <c r="DED93" s="6"/>
      <c r="DEE93" s="6"/>
      <c r="DEF93" s="6"/>
      <c r="DEG93" s="6"/>
      <c r="DEH93" s="6"/>
      <c r="DEI93" s="6"/>
      <c r="DEJ93" s="6"/>
      <c r="DEK93" s="6"/>
      <c r="DEL93" s="6"/>
      <c r="DEM93" s="6"/>
      <c r="DEN93" s="6"/>
      <c r="DEO93" s="6"/>
      <c r="DEP93" s="6"/>
      <c r="DEQ93" s="6"/>
      <c r="DER93" s="6"/>
      <c r="DES93" s="6"/>
      <c r="DET93" s="6"/>
      <c r="DEU93" s="6"/>
      <c r="DEV93" s="6"/>
      <c r="DEW93" s="6"/>
      <c r="DEX93" s="6"/>
      <c r="DEY93" s="6"/>
      <c r="DEZ93" s="6"/>
      <c r="DFA93" s="6"/>
      <c r="DFB93" s="6"/>
      <c r="DFC93" s="6"/>
      <c r="DFD93" s="6"/>
      <c r="DFE93" s="6"/>
      <c r="DFF93" s="6"/>
      <c r="DFG93" s="6"/>
      <c r="DFH93" s="6"/>
      <c r="DFI93" s="6"/>
      <c r="DFJ93" s="6"/>
      <c r="DFK93" s="6"/>
      <c r="DFL93" s="6"/>
      <c r="DFM93" s="6"/>
      <c r="DFN93" s="6"/>
      <c r="DFO93" s="6"/>
      <c r="DFP93" s="6"/>
      <c r="DFQ93" s="6"/>
      <c r="DFR93" s="6"/>
      <c r="DFS93" s="6"/>
      <c r="DFT93" s="6"/>
      <c r="DFU93" s="6"/>
      <c r="DFV93" s="6"/>
      <c r="DFW93" s="6"/>
      <c r="DFX93" s="6"/>
      <c r="DFY93" s="6"/>
      <c r="DFZ93" s="6"/>
      <c r="DGA93" s="6"/>
      <c r="DGB93" s="6"/>
      <c r="DGC93" s="6"/>
      <c r="DGD93" s="6"/>
      <c r="DGE93" s="6"/>
      <c r="DGF93" s="6"/>
      <c r="DGG93" s="6"/>
      <c r="DGH93" s="6"/>
      <c r="DGI93" s="6"/>
      <c r="DGJ93" s="6"/>
      <c r="DGK93" s="6"/>
      <c r="DGL93" s="6"/>
      <c r="DGM93" s="6"/>
      <c r="DGN93" s="6"/>
      <c r="DGO93" s="6"/>
      <c r="DGP93" s="6"/>
      <c r="DGQ93" s="6"/>
      <c r="DGR93" s="6"/>
      <c r="DGS93" s="6"/>
      <c r="DGT93" s="6"/>
      <c r="DGU93" s="6"/>
      <c r="DGV93" s="6"/>
      <c r="DGW93" s="6"/>
      <c r="DGX93" s="6"/>
      <c r="DGY93" s="6"/>
      <c r="DGZ93" s="6"/>
      <c r="DHA93" s="6"/>
      <c r="DHB93" s="6"/>
      <c r="DHC93" s="6"/>
      <c r="DHD93" s="6"/>
      <c r="DHE93" s="6"/>
      <c r="DHF93" s="6"/>
      <c r="DHG93" s="6"/>
      <c r="DHH93" s="6"/>
      <c r="DHI93" s="6"/>
      <c r="DHJ93" s="6"/>
      <c r="DHK93" s="6"/>
      <c r="DHL93" s="6"/>
      <c r="DHM93" s="6"/>
      <c r="DHN93" s="6"/>
      <c r="DHO93" s="6"/>
      <c r="DHP93" s="6"/>
      <c r="DHQ93" s="6"/>
      <c r="DHR93" s="6"/>
      <c r="DHS93" s="6"/>
      <c r="DHT93" s="6"/>
      <c r="DHU93" s="6"/>
      <c r="DHV93" s="6"/>
      <c r="DHW93" s="6"/>
      <c r="DHX93" s="6"/>
      <c r="DHY93" s="6"/>
      <c r="DHZ93" s="6"/>
      <c r="DIA93" s="6"/>
      <c r="DIB93" s="6"/>
      <c r="DIC93" s="6"/>
      <c r="DID93" s="6"/>
      <c r="DIE93" s="6"/>
      <c r="DIF93" s="6"/>
      <c r="DIG93" s="6"/>
      <c r="DIH93" s="6"/>
      <c r="DII93" s="6"/>
      <c r="DIJ93" s="6"/>
      <c r="DIK93" s="6"/>
      <c r="DIL93" s="6"/>
      <c r="DIM93" s="6"/>
      <c r="DIN93" s="6"/>
      <c r="DIO93" s="6"/>
      <c r="DIP93" s="6"/>
      <c r="DIQ93" s="6"/>
      <c r="DIR93" s="6"/>
      <c r="DIS93" s="6"/>
      <c r="DIT93" s="6"/>
      <c r="DIU93" s="6"/>
      <c r="DIV93" s="6"/>
      <c r="DIW93" s="6"/>
      <c r="DIX93" s="6"/>
      <c r="DIY93" s="6"/>
      <c r="DIZ93" s="6"/>
      <c r="DJA93" s="6"/>
      <c r="DJB93" s="6"/>
      <c r="DJC93" s="6"/>
      <c r="DJD93" s="6"/>
      <c r="DJE93" s="6"/>
      <c r="DJF93" s="6"/>
      <c r="DJG93" s="6"/>
      <c r="DJH93" s="6"/>
      <c r="DJI93" s="6"/>
      <c r="DJJ93" s="6"/>
      <c r="DJK93" s="6"/>
      <c r="DJL93" s="6"/>
      <c r="DJM93" s="6"/>
      <c r="DJN93" s="6"/>
      <c r="DJO93" s="6"/>
      <c r="DJP93" s="6"/>
      <c r="DJQ93" s="6"/>
      <c r="DJR93" s="6"/>
      <c r="DJS93" s="6"/>
      <c r="DJT93" s="6"/>
      <c r="DJU93" s="6"/>
      <c r="DJV93" s="6"/>
      <c r="DJW93" s="6"/>
      <c r="DJX93" s="6"/>
      <c r="DJY93" s="6"/>
      <c r="DJZ93" s="6"/>
      <c r="DKA93" s="6"/>
      <c r="DKB93" s="6"/>
      <c r="DKC93" s="6"/>
      <c r="DKD93" s="6"/>
      <c r="DKE93" s="6"/>
      <c r="DKF93" s="6"/>
      <c r="DKG93" s="6"/>
      <c r="DKH93" s="6"/>
      <c r="DKI93" s="6"/>
      <c r="DKJ93" s="6"/>
      <c r="DKK93" s="6"/>
      <c r="DKL93" s="6"/>
      <c r="DKM93" s="6"/>
      <c r="DKN93" s="6"/>
      <c r="DKO93" s="6"/>
      <c r="DKP93" s="6"/>
      <c r="DKQ93" s="6"/>
      <c r="DKR93" s="6"/>
      <c r="DKS93" s="6"/>
      <c r="DKT93" s="6"/>
      <c r="DKU93" s="6"/>
      <c r="DKV93" s="6"/>
      <c r="DKW93" s="6"/>
      <c r="DKX93" s="6"/>
      <c r="DKY93" s="6"/>
      <c r="DKZ93" s="6"/>
      <c r="DLA93" s="6"/>
      <c r="DLB93" s="6"/>
      <c r="DLC93" s="6"/>
      <c r="DLD93" s="6"/>
      <c r="DLE93" s="6"/>
      <c r="DLF93" s="6"/>
      <c r="DLG93" s="6"/>
      <c r="DLH93" s="6"/>
      <c r="DLI93" s="6"/>
      <c r="DLJ93" s="6"/>
      <c r="DLK93" s="6"/>
      <c r="DLL93" s="6"/>
      <c r="DLM93" s="6"/>
      <c r="DLN93" s="6"/>
      <c r="DLO93" s="6"/>
      <c r="DLP93" s="6"/>
      <c r="DLQ93" s="6"/>
      <c r="DLR93" s="6"/>
      <c r="DLS93" s="6"/>
      <c r="DLT93" s="6"/>
      <c r="DLU93" s="6"/>
      <c r="DLV93" s="6"/>
      <c r="DLW93" s="6"/>
      <c r="DLX93" s="6"/>
      <c r="DLY93" s="6"/>
      <c r="DLZ93" s="6"/>
      <c r="DMA93" s="6"/>
      <c r="DMB93" s="6"/>
      <c r="DMC93" s="6"/>
      <c r="DMD93" s="6"/>
      <c r="DME93" s="6"/>
      <c r="DMF93" s="6"/>
      <c r="DMG93" s="6"/>
      <c r="DMH93" s="6"/>
      <c r="DMI93" s="6"/>
      <c r="DMJ93" s="6"/>
      <c r="DMK93" s="6"/>
      <c r="DML93" s="6"/>
      <c r="DMM93" s="6"/>
      <c r="DMN93" s="6"/>
      <c r="DMO93" s="6"/>
      <c r="DMP93" s="6"/>
      <c r="DMQ93" s="6"/>
      <c r="DMR93" s="6"/>
      <c r="DMS93" s="6"/>
      <c r="DMT93" s="6"/>
      <c r="DMU93" s="6"/>
      <c r="DMV93" s="6"/>
      <c r="DMW93" s="6"/>
      <c r="DMX93" s="6"/>
      <c r="DMY93" s="6"/>
      <c r="DMZ93" s="6"/>
      <c r="DNA93" s="6"/>
      <c r="DNB93" s="6"/>
      <c r="DNC93" s="6"/>
      <c r="DND93" s="6"/>
      <c r="DNE93" s="6"/>
      <c r="DNF93" s="6"/>
      <c r="DNG93" s="6"/>
      <c r="DNH93" s="6"/>
      <c r="DNI93" s="6"/>
      <c r="DNJ93" s="6"/>
      <c r="DNK93" s="6"/>
      <c r="DNL93" s="6"/>
      <c r="DNM93" s="6"/>
      <c r="DNN93" s="6"/>
      <c r="DNO93" s="6"/>
      <c r="DNP93" s="6"/>
      <c r="DNQ93" s="6"/>
      <c r="DNR93" s="6"/>
      <c r="DNS93" s="6"/>
      <c r="DNT93" s="6"/>
      <c r="DNU93" s="6"/>
      <c r="DNV93" s="6"/>
      <c r="DNW93" s="6"/>
      <c r="DNX93" s="6"/>
      <c r="DNY93" s="6"/>
      <c r="DNZ93" s="6"/>
      <c r="DOA93" s="6"/>
      <c r="DOB93" s="6"/>
      <c r="DOC93" s="6"/>
      <c r="DOD93" s="6"/>
      <c r="DOE93" s="6"/>
      <c r="DOF93" s="6"/>
      <c r="DOG93" s="6"/>
      <c r="DOH93" s="6"/>
      <c r="DOI93" s="6"/>
      <c r="DOJ93" s="6"/>
      <c r="DOK93" s="6"/>
      <c r="DOL93" s="6"/>
      <c r="DOM93" s="6"/>
      <c r="DON93" s="6"/>
      <c r="DOO93" s="6"/>
      <c r="DOP93" s="6"/>
      <c r="DOQ93" s="6"/>
      <c r="DOR93" s="6"/>
      <c r="DOS93" s="6"/>
      <c r="DOT93" s="6"/>
      <c r="DOU93" s="6"/>
      <c r="DOV93" s="6"/>
      <c r="DOW93" s="6"/>
      <c r="DOX93" s="6"/>
      <c r="DOY93" s="6"/>
      <c r="DOZ93" s="6"/>
      <c r="DPA93" s="6"/>
      <c r="DPB93" s="6"/>
      <c r="DPC93" s="6"/>
      <c r="DPD93" s="6"/>
      <c r="DPE93" s="6"/>
      <c r="DPF93" s="6"/>
      <c r="DPG93" s="6"/>
      <c r="DPH93" s="6"/>
      <c r="DPI93" s="6"/>
      <c r="DPJ93" s="6"/>
      <c r="DPK93" s="6"/>
      <c r="DPL93" s="6"/>
      <c r="DPM93" s="6"/>
      <c r="DPN93" s="6"/>
      <c r="DPO93" s="6"/>
      <c r="DPP93" s="6"/>
      <c r="DPQ93" s="6"/>
      <c r="DPR93" s="6"/>
      <c r="DPS93" s="6"/>
      <c r="DPT93" s="6"/>
      <c r="DPU93" s="6"/>
      <c r="DPV93" s="6"/>
      <c r="DPW93" s="6"/>
      <c r="DPX93" s="6"/>
      <c r="DPY93" s="6"/>
      <c r="DPZ93" s="6"/>
      <c r="DQA93" s="6"/>
      <c r="DQB93" s="6"/>
      <c r="DQC93" s="6"/>
      <c r="DQD93" s="6"/>
      <c r="DQE93" s="6"/>
      <c r="DQF93" s="6"/>
      <c r="DQG93" s="6"/>
      <c r="DQH93" s="6"/>
      <c r="DQI93" s="6"/>
      <c r="DQJ93" s="6"/>
      <c r="DQK93" s="6"/>
      <c r="DQL93" s="6"/>
      <c r="DQM93" s="6"/>
      <c r="DQN93" s="6"/>
      <c r="DQO93" s="6"/>
      <c r="DQP93" s="6"/>
      <c r="DQQ93" s="6"/>
      <c r="DQR93" s="6"/>
      <c r="DQS93" s="6"/>
      <c r="DQT93" s="6"/>
      <c r="DQU93" s="6"/>
      <c r="DQV93" s="6"/>
      <c r="DQW93" s="6"/>
      <c r="DQX93" s="6"/>
      <c r="DQY93" s="6"/>
      <c r="DQZ93" s="6"/>
      <c r="DRA93" s="6"/>
      <c r="DRB93" s="6"/>
      <c r="DRC93" s="6"/>
      <c r="DRD93" s="6"/>
      <c r="DRE93" s="6"/>
      <c r="DRF93" s="6"/>
      <c r="DRG93" s="6"/>
      <c r="DRH93" s="6"/>
      <c r="DRI93" s="6"/>
      <c r="DRJ93" s="6"/>
      <c r="DRK93" s="6"/>
      <c r="DRL93" s="6"/>
      <c r="DRM93" s="6"/>
      <c r="DRN93" s="6"/>
      <c r="DRO93" s="6"/>
      <c r="DRP93" s="6"/>
      <c r="DRQ93" s="6"/>
      <c r="DRR93" s="6"/>
      <c r="DRS93" s="6"/>
      <c r="DRT93" s="6"/>
      <c r="DRU93" s="6"/>
      <c r="DRV93" s="6"/>
      <c r="DRW93" s="6"/>
      <c r="DRX93" s="6"/>
      <c r="DRY93" s="6"/>
      <c r="DRZ93" s="6"/>
      <c r="DSA93" s="6"/>
      <c r="DSB93" s="6"/>
      <c r="DSC93" s="6"/>
      <c r="DSD93" s="6"/>
      <c r="DSE93" s="6"/>
      <c r="DSF93" s="6"/>
      <c r="DSG93" s="6"/>
      <c r="DSH93" s="6"/>
      <c r="DSI93" s="6"/>
      <c r="DSJ93" s="6"/>
      <c r="DSK93" s="6"/>
      <c r="DSL93" s="6"/>
      <c r="DSM93" s="6"/>
      <c r="DSN93" s="6"/>
      <c r="DSO93" s="6"/>
      <c r="DSP93" s="6"/>
      <c r="DSQ93" s="6"/>
      <c r="DSR93" s="6"/>
      <c r="DSS93" s="6"/>
      <c r="DST93" s="6"/>
      <c r="DSU93" s="6"/>
      <c r="DSV93" s="6"/>
      <c r="DSW93" s="6"/>
      <c r="DSX93" s="6"/>
      <c r="DSY93" s="6"/>
      <c r="DSZ93" s="6"/>
      <c r="DTA93" s="6"/>
      <c r="DTB93" s="6"/>
      <c r="DTC93" s="6"/>
      <c r="DTD93" s="6"/>
      <c r="DTE93" s="6"/>
      <c r="DTF93" s="6"/>
      <c r="DTG93" s="6"/>
      <c r="DTH93" s="6"/>
      <c r="DTI93" s="6"/>
      <c r="DTJ93" s="6"/>
      <c r="DTK93" s="6"/>
      <c r="DTL93" s="6"/>
      <c r="DTM93" s="6"/>
      <c r="DTN93" s="6"/>
      <c r="DTO93" s="6"/>
      <c r="DTP93" s="6"/>
      <c r="DTQ93" s="6"/>
      <c r="DTR93" s="6"/>
      <c r="DTS93" s="6"/>
      <c r="DTT93" s="6"/>
      <c r="DTU93" s="6"/>
      <c r="DTV93" s="6"/>
      <c r="DTW93" s="6"/>
      <c r="DTX93" s="6"/>
      <c r="DTY93" s="6"/>
      <c r="DTZ93" s="6"/>
      <c r="DUA93" s="6"/>
      <c r="DUB93" s="6"/>
      <c r="DUC93" s="6"/>
      <c r="DUD93" s="6"/>
      <c r="DUE93" s="6"/>
      <c r="DUF93" s="6"/>
      <c r="DUG93" s="6"/>
      <c r="DUH93" s="6"/>
      <c r="DUI93" s="6"/>
      <c r="DUJ93" s="6"/>
      <c r="DUK93" s="6"/>
      <c r="DUL93" s="6"/>
      <c r="DUM93" s="6"/>
      <c r="DUN93" s="6"/>
      <c r="DUO93" s="6"/>
      <c r="DUP93" s="6"/>
      <c r="DUQ93" s="6"/>
      <c r="DUR93" s="6"/>
      <c r="DUS93" s="6"/>
      <c r="DUT93" s="6"/>
      <c r="DUU93" s="6"/>
      <c r="DUV93" s="6"/>
      <c r="DUW93" s="6"/>
      <c r="DUX93" s="6"/>
      <c r="DUY93" s="6"/>
      <c r="DUZ93" s="6"/>
      <c r="DVA93" s="6"/>
      <c r="DVB93" s="6"/>
      <c r="DVC93" s="6"/>
      <c r="DVD93" s="6"/>
      <c r="DVE93" s="6"/>
      <c r="DVF93" s="6"/>
      <c r="DVG93" s="6"/>
      <c r="DVH93" s="6"/>
      <c r="DVI93" s="6"/>
      <c r="DVJ93" s="6"/>
      <c r="DVK93" s="6"/>
      <c r="DVL93" s="6"/>
      <c r="DVM93" s="6"/>
      <c r="DVN93" s="6"/>
      <c r="DVO93" s="6"/>
      <c r="DVP93" s="6"/>
      <c r="DVQ93" s="6"/>
      <c r="DVR93" s="6"/>
      <c r="DVS93" s="6"/>
      <c r="DVT93" s="6"/>
      <c r="DVU93" s="6"/>
      <c r="DVV93" s="6"/>
      <c r="DVW93" s="6"/>
      <c r="DVX93" s="6"/>
      <c r="DVY93" s="6"/>
      <c r="DVZ93" s="6"/>
      <c r="DWA93" s="6"/>
      <c r="DWB93" s="6"/>
      <c r="DWC93" s="6"/>
      <c r="DWD93" s="6"/>
      <c r="DWE93" s="6"/>
      <c r="DWF93" s="6"/>
      <c r="DWG93" s="6"/>
      <c r="DWH93" s="6"/>
      <c r="DWI93" s="6"/>
      <c r="DWJ93" s="6"/>
      <c r="DWK93" s="6"/>
      <c r="DWL93" s="6"/>
      <c r="DWM93" s="6"/>
      <c r="DWN93" s="6"/>
      <c r="DWO93" s="6"/>
      <c r="DWP93" s="6"/>
      <c r="DWQ93" s="6"/>
      <c r="DWR93" s="6"/>
      <c r="DWS93" s="6"/>
      <c r="DWT93" s="6"/>
      <c r="DWU93" s="6"/>
      <c r="DWV93" s="6"/>
      <c r="DWW93" s="6"/>
      <c r="DWX93" s="6"/>
      <c r="DWY93" s="6"/>
      <c r="DWZ93" s="6"/>
      <c r="DXA93" s="6"/>
      <c r="DXB93" s="6"/>
      <c r="DXC93" s="6"/>
      <c r="DXD93" s="6"/>
      <c r="DXE93" s="6"/>
      <c r="DXF93" s="6"/>
      <c r="DXG93" s="6"/>
      <c r="DXH93" s="6"/>
      <c r="DXI93" s="6"/>
      <c r="DXJ93" s="6"/>
      <c r="DXK93" s="6"/>
      <c r="DXL93" s="6"/>
      <c r="DXM93" s="6"/>
      <c r="DXN93" s="6"/>
      <c r="DXO93" s="6"/>
      <c r="DXP93" s="6"/>
      <c r="DXQ93" s="6"/>
      <c r="DXR93" s="6"/>
      <c r="DXS93" s="6"/>
      <c r="DXT93" s="6"/>
      <c r="DXU93" s="6"/>
      <c r="DXV93" s="6"/>
      <c r="DXW93" s="6"/>
      <c r="DXX93" s="6"/>
      <c r="DXY93" s="6"/>
      <c r="DXZ93" s="6"/>
      <c r="DYA93" s="6"/>
      <c r="DYB93" s="6"/>
      <c r="DYC93" s="6"/>
      <c r="DYD93" s="6"/>
      <c r="DYE93" s="6"/>
      <c r="DYF93" s="6"/>
      <c r="DYG93" s="6"/>
      <c r="DYH93" s="6"/>
      <c r="DYI93" s="6"/>
      <c r="DYJ93" s="6"/>
      <c r="DYK93" s="6"/>
      <c r="DYL93" s="6"/>
      <c r="DYM93" s="6"/>
      <c r="DYN93" s="6"/>
      <c r="DYO93" s="6"/>
      <c r="DYP93" s="6"/>
      <c r="DYQ93" s="6"/>
      <c r="DYR93" s="6"/>
      <c r="DYS93" s="6"/>
      <c r="DYT93" s="6"/>
      <c r="DYU93" s="6"/>
      <c r="DYV93" s="6"/>
      <c r="DYW93" s="6"/>
      <c r="DYX93" s="6"/>
      <c r="DYY93" s="6"/>
      <c r="DYZ93" s="6"/>
      <c r="DZA93" s="6"/>
      <c r="DZB93" s="6"/>
      <c r="DZC93" s="6"/>
      <c r="DZD93" s="6"/>
      <c r="DZE93" s="6"/>
      <c r="DZF93" s="6"/>
      <c r="DZG93" s="6"/>
      <c r="DZH93" s="6"/>
      <c r="DZI93" s="6"/>
      <c r="DZJ93" s="6"/>
      <c r="DZK93" s="6"/>
      <c r="DZL93" s="6"/>
      <c r="DZM93" s="6"/>
      <c r="DZN93" s="6"/>
      <c r="DZO93" s="6"/>
      <c r="DZP93" s="6"/>
      <c r="DZQ93" s="6"/>
      <c r="DZR93" s="6"/>
      <c r="DZS93" s="6"/>
      <c r="DZT93" s="6"/>
      <c r="DZU93" s="6"/>
      <c r="DZV93" s="6"/>
      <c r="DZW93" s="6"/>
      <c r="DZX93" s="6"/>
      <c r="DZY93" s="6"/>
      <c r="DZZ93" s="6"/>
      <c r="EAA93" s="6"/>
      <c r="EAB93" s="6"/>
      <c r="EAC93" s="6"/>
      <c r="EAD93" s="6"/>
      <c r="EAE93" s="6"/>
      <c r="EAF93" s="6"/>
      <c r="EAG93" s="6"/>
      <c r="EAH93" s="6"/>
      <c r="EAI93" s="6"/>
      <c r="EAJ93" s="6"/>
      <c r="EAK93" s="6"/>
      <c r="EAL93" s="6"/>
      <c r="EAM93" s="6"/>
      <c r="EAN93" s="6"/>
      <c r="EAO93" s="6"/>
      <c r="EAP93" s="6"/>
      <c r="EAQ93" s="6"/>
      <c r="EAR93" s="6"/>
      <c r="EAS93" s="6"/>
      <c r="EAT93" s="6"/>
      <c r="EAU93" s="6"/>
      <c r="EAV93" s="6"/>
      <c r="EAW93" s="6"/>
      <c r="EAX93" s="6"/>
      <c r="EAY93" s="6"/>
      <c r="EAZ93" s="6"/>
      <c r="EBA93" s="6"/>
      <c r="EBB93" s="6"/>
      <c r="EBC93" s="6"/>
      <c r="EBD93" s="6"/>
      <c r="EBE93" s="6"/>
      <c r="EBF93" s="6"/>
      <c r="EBG93" s="6"/>
      <c r="EBH93" s="6"/>
      <c r="EBI93" s="6"/>
      <c r="EBJ93" s="6"/>
      <c r="EBK93" s="6"/>
      <c r="EBL93" s="6"/>
      <c r="EBM93" s="6"/>
      <c r="EBN93" s="6"/>
      <c r="EBO93" s="6"/>
      <c r="EBP93" s="6"/>
      <c r="EBQ93" s="6"/>
      <c r="EBR93" s="6"/>
      <c r="EBS93" s="6"/>
      <c r="EBT93" s="6"/>
      <c r="EBU93" s="6"/>
      <c r="EBV93" s="6"/>
      <c r="EBW93" s="6"/>
      <c r="EBX93" s="6"/>
      <c r="EBY93" s="6"/>
      <c r="EBZ93" s="6"/>
      <c r="ECA93" s="6"/>
      <c r="ECB93" s="6"/>
      <c r="ECC93" s="6"/>
      <c r="ECD93" s="6"/>
      <c r="ECE93" s="6"/>
      <c r="ECF93" s="6"/>
      <c r="ECG93" s="6"/>
      <c r="ECH93" s="6"/>
      <c r="ECI93" s="6"/>
      <c r="ECJ93" s="6"/>
      <c r="ECK93" s="6"/>
      <c r="ECL93" s="6"/>
      <c r="ECM93" s="6"/>
      <c r="ECN93" s="6"/>
      <c r="ECO93" s="6"/>
      <c r="ECP93" s="6"/>
      <c r="ECQ93" s="6"/>
      <c r="ECR93" s="6"/>
      <c r="ECS93" s="6"/>
      <c r="ECT93" s="6"/>
      <c r="ECU93" s="6"/>
      <c r="ECV93" s="6"/>
      <c r="ECW93" s="6"/>
      <c r="ECX93" s="6"/>
      <c r="ECY93" s="6"/>
      <c r="ECZ93" s="6"/>
      <c r="EDA93" s="6"/>
      <c r="EDB93" s="6"/>
      <c r="EDC93" s="6"/>
      <c r="EDD93" s="6"/>
      <c r="EDE93" s="6"/>
      <c r="EDF93" s="6"/>
      <c r="EDG93" s="6"/>
      <c r="EDH93" s="6"/>
      <c r="EDI93" s="6"/>
      <c r="EDJ93" s="6"/>
      <c r="EDK93" s="6"/>
      <c r="EDL93" s="6"/>
      <c r="EDM93" s="6"/>
      <c r="EDN93" s="6"/>
      <c r="EDO93" s="6"/>
      <c r="EDP93" s="6"/>
      <c r="EDQ93" s="6"/>
      <c r="EDR93" s="6"/>
      <c r="EDS93" s="6"/>
      <c r="EDT93" s="6"/>
      <c r="EDU93" s="6"/>
      <c r="EDV93" s="6"/>
      <c r="EDW93" s="6"/>
      <c r="EDX93" s="6"/>
      <c r="EDY93" s="6"/>
      <c r="EDZ93" s="6"/>
      <c r="EEA93" s="6"/>
      <c r="EEB93" s="6"/>
      <c r="EEC93" s="6"/>
      <c r="EED93" s="6"/>
      <c r="EEE93" s="6"/>
      <c r="EEF93" s="6"/>
      <c r="EEG93" s="6"/>
      <c r="EEH93" s="6"/>
      <c r="EEI93" s="6"/>
      <c r="EEJ93" s="6"/>
      <c r="EEK93" s="6"/>
      <c r="EEL93" s="6"/>
      <c r="EEM93" s="6"/>
      <c r="EEN93" s="6"/>
      <c r="EEO93" s="6"/>
      <c r="EEP93" s="6"/>
      <c r="EEQ93" s="6"/>
      <c r="EER93" s="6"/>
      <c r="EES93" s="6"/>
      <c r="EET93" s="6"/>
      <c r="EEU93" s="6"/>
      <c r="EEV93" s="6"/>
      <c r="EEW93" s="6"/>
      <c r="EEX93" s="6"/>
      <c r="EEY93" s="6"/>
      <c r="EEZ93" s="6"/>
      <c r="EFA93" s="6"/>
      <c r="EFB93" s="6"/>
      <c r="EFC93" s="6"/>
      <c r="EFD93" s="6"/>
      <c r="EFE93" s="6"/>
      <c r="EFF93" s="6"/>
      <c r="EFG93" s="6"/>
      <c r="EFH93" s="6"/>
      <c r="EFI93" s="6"/>
      <c r="EFJ93" s="6"/>
      <c r="EFK93" s="6"/>
      <c r="EFL93" s="6"/>
      <c r="EFM93" s="6"/>
      <c r="EFN93" s="6"/>
      <c r="EFO93" s="6"/>
      <c r="EFP93" s="6"/>
      <c r="EFQ93" s="6"/>
      <c r="EFR93" s="6"/>
      <c r="EFS93" s="6"/>
      <c r="EFT93" s="6"/>
      <c r="EFU93" s="6"/>
      <c r="EFV93" s="6"/>
      <c r="EFW93" s="6"/>
      <c r="EFX93" s="6"/>
      <c r="EFY93" s="6"/>
      <c r="EFZ93" s="6"/>
      <c r="EGA93" s="6"/>
      <c r="EGB93" s="6"/>
      <c r="EGC93" s="6"/>
      <c r="EGD93" s="6"/>
      <c r="EGE93" s="6"/>
      <c r="EGF93" s="6"/>
      <c r="EGG93" s="6"/>
      <c r="EGH93" s="6"/>
      <c r="EGI93" s="6"/>
      <c r="EGJ93" s="6"/>
      <c r="EGK93" s="6"/>
      <c r="EGL93" s="6"/>
      <c r="EGM93" s="6"/>
      <c r="EGN93" s="6"/>
      <c r="EGO93" s="6"/>
      <c r="EGP93" s="6"/>
      <c r="EGQ93" s="6"/>
      <c r="EGR93" s="6"/>
      <c r="EGS93" s="6"/>
      <c r="EGT93" s="6"/>
      <c r="EGU93" s="6"/>
      <c r="EGV93" s="6"/>
      <c r="EGW93" s="6"/>
      <c r="EGX93" s="6"/>
      <c r="EGY93" s="6"/>
      <c r="EGZ93" s="6"/>
      <c r="EHA93" s="6"/>
      <c r="EHB93" s="6"/>
      <c r="EHC93" s="6"/>
      <c r="EHD93" s="6"/>
      <c r="EHE93" s="6"/>
      <c r="EHF93" s="6"/>
      <c r="EHG93" s="6"/>
      <c r="EHH93" s="6"/>
      <c r="EHI93" s="6"/>
      <c r="EHJ93" s="6"/>
      <c r="EHK93" s="6"/>
      <c r="EHL93" s="6"/>
      <c r="EHM93" s="6"/>
      <c r="EHN93" s="6"/>
      <c r="EHO93" s="6"/>
      <c r="EHP93" s="6"/>
      <c r="EHQ93" s="6"/>
      <c r="EHR93" s="6"/>
      <c r="EHS93" s="6"/>
      <c r="EHT93" s="6"/>
      <c r="EHU93" s="6"/>
      <c r="EHV93" s="6"/>
      <c r="EHW93" s="6"/>
      <c r="EHX93" s="6"/>
      <c r="EHY93" s="6"/>
      <c r="EHZ93" s="6"/>
      <c r="EIA93" s="6"/>
      <c r="EIB93" s="6"/>
      <c r="EIC93" s="6"/>
      <c r="EID93" s="6"/>
      <c r="EIE93" s="6"/>
      <c r="EIF93" s="6"/>
      <c r="EIG93" s="6"/>
      <c r="EIH93" s="6"/>
      <c r="EII93" s="6"/>
      <c r="EIJ93" s="6"/>
      <c r="EIK93" s="6"/>
      <c r="EIL93" s="6"/>
      <c r="EIM93" s="6"/>
      <c r="EIN93" s="6"/>
      <c r="EIO93" s="6"/>
      <c r="EIP93" s="6"/>
      <c r="EIQ93" s="6"/>
      <c r="EIR93" s="6"/>
      <c r="EIS93" s="6"/>
      <c r="EIT93" s="6"/>
      <c r="EIU93" s="6"/>
      <c r="EIV93" s="6"/>
      <c r="EIW93" s="6"/>
      <c r="EIX93" s="6"/>
      <c r="EIY93" s="6"/>
      <c r="EIZ93" s="6"/>
      <c r="EJA93" s="6"/>
      <c r="EJB93" s="6"/>
      <c r="EJC93" s="6"/>
      <c r="EJD93" s="6"/>
      <c r="EJE93" s="6"/>
      <c r="EJF93" s="6"/>
      <c r="EJG93" s="6"/>
      <c r="EJH93" s="6"/>
      <c r="EJI93" s="6"/>
      <c r="EJJ93" s="6"/>
      <c r="EJK93" s="6"/>
      <c r="EJL93" s="6"/>
      <c r="EJM93" s="6"/>
      <c r="EJN93" s="6"/>
      <c r="EJO93" s="6"/>
      <c r="EJP93" s="6"/>
      <c r="EJQ93" s="6"/>
      <c r="EJR93" s="6"/>
      <c r="EJS93" s="6"/>
      <c r="EJT93" s="6"/>
      <c r="EJU93" s="6"/>
      <c r="EJV93" s="6"/>
      <c r="EJW93" s="6"/>
      <c r="EJX93" s="6"/>
      <c r="EJY93" s="6"/>
      <c r="EJZ93" s="6"/>
      <c r="EKA93" s="6"/>
      <c r="EKB93" s="6"/>
      <c r="EKC93" s="6"/>
      <c r="EKD93" s="6"/>
      <c r="EKE93" s="6"/>
      <c r="EKF93" s="6"/>
      <c r="EKG93" s="6"/>
      <c r="EKH93" s="6"/>
      <c r="EKI93" s="6"/>
      <c r="EKJ93" s="6"/>
      <c r="EKK93" s="6"/>
      <c r="EKL93" s="6"/>
      <c r="EKM93" s="6"/>
      <c r="EKN93" s="6"/>
      <c r="EKO93" s="6"/>
      <c r="EKP93" s="6"/>
      <c r="EKQ93" s="6"/>
      <c r="EKR93" s="6"/>
      <c r="EKS93" s="6"/>
      <c r="EKT93" s="6"/>
      <c r="EKU93" s="6"/>
      <c r="EKV93" s="6"/>
      <c r="EKW93" s="6"/>
      <c r="EKX93" s="6"/>
      <c r="EKY93" s="6"/>
      <c r="EKZ93" s="6"/>
      <c r="ELA93" s="6"/>
      <c r="ELB93" s="6"/>
      <c r="ELC93" s="6"/>
      <c r="ELD93" s="6"/>
      <c r="ELE93" s="6"/>
      <c r="ELF93" s="6"/>
      <c r="ELG93" s="6"/>
      <c r="ELH93" s="6"/>
      <c r="ELI93" s="6"/>
      <c r="ELJ93" s="6"/>
      <c r="ELK93" s="6"/>
      <c r="ELL93" s="6"/>
      <c r="ELM93" s="6"/>
      <c r="ELN93" s="6"/>
      <c r="ELO93" s="6"/>
      <c r="ELP93" s="6"/>
      <c r="ELQ93" s="6"/>
      <c r="ELR93" s="6"/>
      <c r="ELS93" s="6"/>
      <c r="ELT93" s="6"/>
      <c r="ELU93" s="6"/>
      <c r="ELV93" s="6"/>
      <c r="ELW93" s="6"/>
      <c r="ELX93" s="6"/>
      <c r="ELY93" s="6"/>
      <c r="ELZ93" s="6"/>
      <c r="EMA93" s="6"/>
      <c r="EMB93" s="6"/>
      <c r="EMC93" s="6"/>
      <c r="EMD93" s="6"/>
      <c r="EME93" s="6"/>
      <c r="EMF93" s="6"/>
      <c r="EMG93" s="6"/>
      <c r="EMH93" s="6"/>
      <c r="EMI93" s="6"/>
      <c r="EMJ93" s="6"/>
      <c r="EMK93" s="6"/>
      <c r="EML93" s="6"/>
      <c r="EMM93" s="6"/>
      <c r="EMN93" s="6"/>
      <c r="EMO93" s="6"/>
      <c r="EMP93" s="6"/>
      <c r="EMQ93" s="6"/>
      <c r="EMR93" s="6"/>
      <c r="EMS93" s="6"/>
      <c r="EMT93" s="6"/>
      <c r="EMU93" s="6"/>
      <c r="EMV93" s="6"/>
      <c r="EMW93" s="6"/>
      <c r="EMX93" s="6"/>
      <c r="EMY93" s="6"/>
      <c r="EMZ93" s="6"/>
      <c r="ENA93" s="6"/>
      <c r="ENB93" s="6"/>
      <c r="ENC93" s="6"/>
      <c r="END93" s="6"/>
      <c r="ENE93" s="6"/>
      <c r="ENF93" s="6"/>
      <c r="ENG93" s="6"/>
      <c r="ENH93" s="6"/>
      <c r="ENI93" s="6"/>
      <c r="ENJ93" s="6"/>
      <c r="ENK93" s="6"/>
      <c r="ENL93" s="6"/>
      <c r="ENM93" s="6"/>
      <c r="ENN93" s="6"/>
      <c r="ENO93" s="6"/>
      <c r="ENP93" s="6"/>
      <c r="ENQ93" s="6"/>
      <c r="ENR93" s="6"/>
      <c r="ENS93" s="6"/>
      <c r="ENT93" s="6"/>
      <c r="ENU93" s="6"/>
      <c r="ENV93" s="6"/>
      <c r="ENW93" s="6"/>
      <c r="ENX93" s="6"/>
      <c r="ENY93" s="6"/>
      <c r="ENZ93" s="6"/>
      <c r="EOA93" s="6"/>
      <c r="EOB93" s="6"/>
      <c r="EOC93" s="6"/>
      <c r="EOD93" s="6"/>
      <c r="EOE93" s="6"/>
      <c r="EOF93" s="6"/>
      <c r="EOG93" s="6"/>
      <c r="EOH93" s="6"/>
      <c r="EOI93" s="6"/>
      <c r="EOJ93" s="6"/>
      <c r="EOK93" s="6"/>
      <c r="EOL93" s="6"/>
      <c r="EOM93" s="6"/>
      <c r="EON93" s="6"/>
      <c r="EOO93" s="6"/>
      <c r="EOP93" s="6"/>
      <c r="EOQ93" s="6"/>
      <c r="EOR93" s="6"/>
      <c r="EOS93" s="6"/>
      <c r="EOT93" s="6"/>
      <c r="EOU93" s="6"/>
      <c r="EOV93" s="6"/>
      <c r="EOW93" s="6"/>
      <c r="EOX93" s="6"/>
      <c r="EOY93" s="6"/>
      <c r="EOZ93" s="6"/>
      <c r="EPA93" s="6"/>
      <c r="EPB93" s="6"/>
      <c r="EPC93" s="6"/>
      <c r="EPD93" s="6"/>
      <c r="EPE93" s="6"/>
      <c r="EPF93" s="6"/>
      <c r="EPG93" s="6"/>
      <c r="EPH93" s="6"/>
      <c r="EPI93" s="6"/>
      <c r="EPJ93" s="6"/>
      <c r="EPK93" s="6"/>
      <c r="EPL93" s="6"/>
      <c r="EPM93" s="6"/>
      <c r="EPN93" s="6"/>
      <c r="EPO93" s="6"/>
      <c r="EPP93" s="6"/>
      <c r="EPQ93" s="6"/>
      <c r="EPR93" s="6"/>
      <c r="EPS93" s="6"/>
      <c r="EPT93" s="6"/>
      <c r="EPU93" s="6"/>
      <c r="EPV93" s="6"/>
      <c r="EPW93" s="6"/>
      <c r="EPX93" s="6"/>
      <c r="EPY93" s="6"/>
      <c r="EPZ93" s="6"/>
      <c r="EQA93" s="6"/>
      <c r="EQB93" s="6"/>
      <c r="EQC93" s="6"/>
      <c r="EQD93" s="6"/>
      <c r="EQE93" s="6"/>
      <c r="EQF93" s="6"/>
      <c r="EQG93" s="6"/>
      <c r="EQH93" s="6"/>
      <c r="EQI93" s="6"/>
      <c r="EQJ93" s="6"/>
      <c r="EQK93" s="6"/>
      <c r="EQL93" s="6"/>
      <c r="EQM93" s="6"/>
      <c r="EQN93" s="6"/>
      <c r="EQO93" s="6"/>
      <c r="EQP93" s="6"/>
      <c r="EQQ93" s="6"/>
      <c r="EQR93" s="6"/>
      <c r="EQS93" s="6"/>
      <c r="EQT93" s="6"/>
      <c r="EQU93" s="6"/>
      <c r="EQV93" s="6"/>
      <c r="EQW93" s="6"/>
      <c r="EQX93" s="6"/>
      <c r="EQY93" s="6"/>
      <c r="EQZ93" s="6"/>
      <c r="ERA93" s="6"/>
      <c r="ERB93" s="6"/>
      <c r="ERC93" s="6"/>
      <c r="ERD93" s="6"/>
      <c r="ERE93" s="6"/>
      <c r="ERF93" s="6"/>
      <c r="ERG93" s="6"/>
      <c r="ERH93" s="6"/>
      <c r="ERI93" s="6"/>
      <c r="ERJ93" s="6"/>
      <c r="ERK93" s="6"/>
      <c r="ERL93" s="6"/>
      <c r="ERM93" s="6"/>
      <c r="ERN93" s="6"/>
      <c r="ERO93" s="6"/>
      <c r="ERP93" s="6"/>
      <c r="ERQ93" s="6"/>
      <c r="ERR93" s="6"/>
      <c r="ERS93" s="6"/>
      <c r="ERT93" s="6"/>
      <c r="ERU93" s="6"/>
      <c r="ERV93" s="6"/>
      <c r="ERW93" s="6"/>
      <c r="ERX93" s="6"/>
      <c r="ERY93" s="6"/>
      <c r="ERZ93" s="6"/>
      <c r="ESA93" s="6"/>
      <c r="ESB93" s="6"/>
      <c r="ESC93" s="6"/>
      <c r="ESD93" s="6"/>
      <c r="ESE93" s="6"/>
      <c r="ESF93" s="6"/>
      <c r="ESG93" s="6"/>
      <c r="ESH93" s="6"/>
      <c r="ESI93" s="6"/>
      <c r="ESJ93" s="6"/>
      <c r="ESK93" s="6"/>
      <c r="ESL93" s="6"/>
      <c r="ESM93" s="6"/>
      <c r="ESN93" s="6"/>
      <c r="ESO93" s="6"/>
      <c r="ESP93" s="6"/>
      <c r="ESQ93" s="6"/>
      <c r="ESR93" s="6"/>
      <c r="ESS93" s="6"/>
      <c r="EST93" s="6"/>
      <c r="ESU93" s="6"/>
      <c r="ESV93" s="6"/>
      <c r="ESW93" s="6"/>
      <c r="ESX93" s="6"/>
      <c r="ESY93" s="6"/>
      <c r="ESZ93" s="6"/>
      <c r="ETA93" s="6"/>
      <c r="ETB93" s="6"/>
      <c r="ETC93" s="6"/>
      <c r="ETD93" s="6"/>
      <c r="ETE93" s="6"/>
      <c r="ETF93" s="6"/>
      <c r="ETG93" s="6"/>
      <c r="ETH93" s="6"/>
      <c r="ETI93" s="6"/>
      <c r="ETJ93" s="6"/>
      <c r="ETK93" s="6"/>
      <c r="ETL93" s="6"/>
      <c r="ETM93" s="6"/>
      <c r="ETN93" s="6"/>
      <c r="ETO93" s="6"/>
      <c r="ETP93" s="6"/>
      <c r="ETQ93" s="6"/>
      <c r="ETR93" s="6"/>
      <c r="ETS93" s="6"/>
      <c r="ETT93" s="6"/>
      <c r="ETU93" s="6"/>
      <c r="ETV93" s="6"/>
      <c r="ETW93" s="6"/>
      <c r="ETX93" s="6"/>
      <c r="ETY93" s="6"/>
      <c r="ETZ93" s="6"/>
      <c r="EUA93" s="6"/>
      <c r="EUB93" s="6"/>
      <c r="EUC93" s="6"/>
      <c r="EUD93" s="6"/>
      <c r="EUE93" s="6"/>
      <c r="EUF93" s="6"/>
      <c r="EUG93" s="6"/>
      <c r="EUH93" s="6"/>
      <c r="EUI93" s="6"/>
      <c r="EUJ93" s="6"/>
      <c r="EUK93" s="6"/>
      <c r="EUL93" s="6"/>
      <c r="EUM93" s="6"/>
      <c r="EUN93" s="6"/>
      <c r="EUO93" s="6"/>
      <c r="EUP93" s="6"/>
      <c r="EUQ93" s="6"/>
      <c r="EUR93" s="6"/>
      <c r="EUS93" s="6"/>
      <c r="EUT93" s="6"/>
      <c r="EUU93" s="6"/>
      <c r="EUV93" s="6"/>
      <c r="EUW93" s="6"/>
      <c r="EUX93" s="6"/>
      <c r="EUY93" s="6"/>
      <c r="EUZ93" s="6"/>
      <c r="EVA93" s="6"/>
      <c r="EVB93" s="6"/>
      <c r="EVC93" s="6"/>
      <c r="EVD93" s="6"/>
      <c r="EVE93" s="6"/>
      <c r="EVF93" s="6"/>
      <c r="EVG93" s="6"/>
      <c r="EVH93" s="6"/>
      <c r="EVI93" s="6"/>
      <c r="EVJ93" s="6"/>
      <c r="EVK93" s="6"/>
      <c r="EVL93" s="6"/>
      <c r="EVM93" s="6"/>
      <c r="EVN93" s="6"/>
      <c r="EVO93" s="6"/>
      <c r="EVP93" s="6"/>
      <c r="EVQ93" s="6"/>
      <c r="EVR93" s="6"/>
      <c r="EVS93" s="6"/>
      <c r="EVT93" s="6"/>
      <c r="EVU93" s="6"/>
      <c r="EVV93" s="6"/>
      <c r="EVW93" s="6"/>
      <c r="EVX93" s="6"/>
      <c r="EVY93" s="6"/>
      <c r="EVZ93" s="6"/>
      <c r="EWA93" s="6"/>
      <c r="EWB93" s="6"/>
      <c r="EWC93" s="6"/>
      <c r="EWD93" s="6"/>
      <c r="EWE93" s="6"/>
      <c r="EWF93" s="6"/>
      <c r="EWG93" s="6"/>
      <c r="EWH93" s="6"/>
      <c r="EWI93" s="6"/>
      <c r="EWJ93" s="6"/>
      <c r="EWK93" s="6"/>
      <c r="EWL93" s="6"/>
      <c r="EWM93" s="6"/>
      <c r="EWN93" s="6"/>
      <c r="EWO93" s="6"/>
      <c r="EWP93" s="6"/>
      <c r="EWQ93" s="6"/>
      <c r="EWR93" s="6"/>
      <c r="EWS93" s="6"/>
      <c r="EWT93" s="6"/>
      <c r="EWU93" s="6"/>
      <c r="EWV93" s="6"/>
      <c r="EWW93" s="6"/>
      <c r="EWX93" s="6"/>
      <c r="EWY93" s="6"/>
      <c r="EWZ93" s="6"/>
      <c r="EXA93" s="6"/>
      <c r="EXB93" s="6"/>
      <c r="EXC93" s="6"/>
      <c r="EXD93" s="6"/>
      <c r="EXE93" s="6"/>
      <c r="EXF93" s="6"/>
      <c r="EXG93" s="6"/>
      <c r="EXH93" s="6"/>
      <c r="EXI93" s="6"/>
      <c r="EXJ93" s="6"/>
      <c r="EXK93" s="6"/>
      <c r="EXL93" s="6"/>
      <c r="EXM93" s="6"/>
      <c r="EXN93" s="6"/>
      <c r="EXO93" s="6"/>
      <c r="EXP93" s="6"/>
      <c r="EXQ93" s="6"/>
      <c r="EXR93" s="6"/>
      <c r="EXS93" s="6"/>
      <c r="EXT93" s="6"/>
      <c r="EXU93" s="6"/>
      <c r="EXV93" s="6"/>
      <c r="EXW93" s="6"/>
      <c r="EXX93" s="6"/>
      <c r="EXY93" s="6"/>
      <c r="EXZ93" s="6"/>
      <c r="EYA93" s="6"/>
      <c r="EYB93" s="6"/>
      <c r="EYC93" s="6"/>
      <c r="EYD93" s="6"/>
      <c r="EYE93" s="6"/>
      <c r="EYF93" s="6"/>
      <c r="EYG93" s="6"/>
      <c r="EYH93" s="6"/>
      <c r="EYI93" s="6"/>
      <c r="EYJ93" s="6"/>
      <c r="EYK93" s="6"/>
      <c r="EYL93" s="6"/>
      <c r="EYM93" s="6"/>
      <c r="EYN93" s="6"/>
      <c r="EYO93" s="6"/>
      <c r="EYP93" s="6"/>
      <c r="EYQ93" s="6"/>
      <c r="EYR93" s="6"/>
      <c r="EYS93" s="6"/>
      <c r="EYT93" s="6"/>
      <c r="EYU93" s="6"/>
      <c r="EYV93" s="6"/>
      <c r="EYW93" s="6"/>
      <c r="EYX93" s="6"/>
      <c r="EYY93" s="6"/>
      <c r="EYZ93" s="6"/>
      <c r="EZA93" s="6"/>
      <c r="EZB93" s="6"/>
      <c r="EZC93" s="6"/>
      <c r="EZD93" s="6"/>
      <c r="EZE93" s="6"/>
      <c r="EZF93" s="6"/>
      <c r="EZG93" s="6"/>
      <c r="EZH93" s="6"/>
      <c r="EZI93" s="6"/>
      <c r="EZJ93" s="6"/>
      <c r="EZK93" s="6"/>
      <c r="EZL93" s="6"/>
      <c r="EZM93" s="6"/>
      <c r="EZN93" s="6"/>
      <c r="EZO93" s="6"/>
      <c r="EZP93" s="6"/>
      <c r="EZQ93" s="6"/>
      <c r="EZR93" s="6"/>
      <c r="EZS93" s="6"/>
      <c r="EZT93" s="6"/>
      <c r="EZU93" s="6"/>
      <c r="EZV93" s="6"/>
      <c r="EZW93" s="6"/>
      <c r="EZX93" s="6"/>
      <c r="EZY93" s="6"/>
      <c r="EZZ93" s="6"/>
      <c r="FAA93" s="6"/>
      <c r="FAB93" s="6"/>
      <c r="FAC93" s="6"/>
      <c r="FAD93" s="6"/>
      <c r="FAE93" s="6"/>
      <c r="FAF93" s="6"/>
      <c r="FAG93" s="6"/>
      <c r="FAH93" s="6"/>
      <c r="FAI93" s="6"/>
      <c r="FAJ93" s="6"/>
      <c r="FAK93" s="6"/>
      <c r="FAL93" s="6"/>
      <c r="FAM93" s="6"/>
      <c r="FAN93" s="6"/>
      <c r="FAO93" s="6"/>
      <c r="FAP93" s="6"/>
      <c r="FAQ93" s="6"/>
      <c r="FAR93" s="6"/>
      <c r="FAS93" s="6"/>
      <c r="FAT93" s="6"/>
      <c r="FAU93" s="6"/>
      <c r="FAV93" s="6"/>
      <c r="FAW93" s="6"/>
      <c r="FAX93" s="6"/>
      <c r="FAY93" s="6"/>
      <c r="FAZ93" s="6"/>
      <c r="FBA93" s="6"/>
      <c r="FBB93" s="6"/>
      <c r="FBC93" s="6"/>
      <c r="FBD93" s="6"/>
      <c r="FBE93" s="6"/>
      <c r="FBF93" s="6"/>
      <c r="FBG93" s="6"/>
      <c r="FBH93" s="6"/>
      <c r="FBI93" s="6"/>
      <c r="FBJ93" s="6"/>
      <c r="FBK93" s="6"/>
      <c r="FBL93" s="6"/>
      <c r="FBM93" s="6"/>
      <c r="FBN93" s="6"/>
      <c r="FBO93" s="6"/>
      <c r="FBP93" s="6"/>
      <c r="FBQ93" s="6"/>
      <c r="FBR93" s="6"/>
      <c r="FBS93" s="6"/>
      <c r="FBT93" s="6"/>
      <c r="FBU93" s="6"/>
      <c r="FBV93" s="6"/>
      <c r="FBW93" s="6"/>
      <c r="FBX93" s="6"/>
      <c r="FBY93" s="6"/>
      <c r="FBZ93" s="6"/>
      <c r="FCA93" s="6"/>
      <c r="FCB93" s="6"/>
      <c r="FCC93" s="6"/>
      <c r="FCD93" s="6"/>
      <c r="FCE93" s="6"/>
      <c r="FCF93" s="6"/>
      <c r="FCG93" s="6"/>
      <c r="FCH93" s="6"/>
      <c r="FCI93" s="6"/>
      <c r="FCJ93" s="6"/>
      <c r="FCK93" s="6"/>
      <c r="FCL93" s="6"/>
      <c r="FCM93" s="6"/>
      <c r="FCN93" s="6"/>
      <c r="FCO93" s="6"/>
      <c r="FCP93" s="6"/>
      <c r="FCQ93" s="6"/>
      <c r="FCR93" s="6"/>
      <c r="FCS93" s="6"/>
      <c r="FCT93" s="6"/>
      <c r="FCU93" s="6"/>
      <c r="FCV93" s="6"/>
      <c r="FCW93" s="6"/>
      <c r="FCX93" s="6"/>
      <c r="FCY93" s="6"/>
      <c r="FCZ93" s="6"/>
      <c r="FDA93" s="6"/>
      <c r="FDB93" s="6"/>
      <c r="FDC93" s="6"/>
      <c r="FDD93" s="6"/>
      <c r="FDE93" s="6"/>
      <c r="FDF93" s="6"/>
      <c r="FDG93" s="6"/>
      <c r="FDH93" s="6"/>
      <c r="FDI93" s="6"/>
      <c r="FDJ93" s="6"/>
      <c r="FDK93" s="6"/>
      <c r="FDL93" s="6"/>
      <c r="FDM93" s="6"/>
      <c r="FDN93" s="6"/>
      <c r="FDO93" s="6"/>
      <c r="FDP93" s="6"/>
      <c r="FDQ93" s="6"/>
      <c r="FDR93" s="6"/>
      <c r="FDS93" s="6"/>
      <c r="FDT93" s="6"/>
      <c r="FDU93" s="6"/>
      <c r="FDV93" s="6"/>
      <c r="FDW93" s="6"/>
      <c r="FDX93" s="6"/>
      <c r="FDY93" s="6"/>
      <c r="FDZ93" s="6"/>
      <c r="FEA93" s="6"/>
      <c r="FEB93" s="6"/>
      <c r="FEC93" s="6"/>
      <c r="FED93" s="6"/>
      <c r="FEE93" s="6"/>
      <c r="FEF93" s="6"/>
      <c r="FEG93" s="6"/>
      <c r="FEH93" s="6"/>
      <c r="FEI93" s="6"/>
      <c r="FEJ93" s="6"/>
      <c r="FEK93" s="6"/>
      <c r="FEL93" s="6"/>
      <c r="FEM93" s="6"/>
      <c r="FEN93" s="6"/>
      <c r="FEO93" s="6"/>
      <c r="FEP93" s="6"/>
      <c r="FEQ93" s="6"/>
      <c r="FER93" s="6"/>
      <c r="FES93" s="6"/>
      <c r="FET93" s="6"/>
      <c r="FEU93" s="6"/>
      <c r="FEV93" s="6"/>
      <c r="FEW93" s="6"/>
      <c r="FEX93" s="6"/>
      <c r="FEY93" s="6"/>
      <c r="FEZ93" s="6"/>
      <c r="FFA93" s="6"/>
      <c r="FFB93" s="6"/>
      <c r="FFC93" s="6"/>
      <c r="FFD93" s="6"/>
      <c r="FFE93" s="6"/>
      <c r="FFF93" s="6"/>
      <c r="FFG93" s="6"/>
      <c r="FFH93" s="6"/>
      <c r="FFI93" s="6"/>
      <c r="FFJ93" s="6"/>
      <c r="FFK93" s="6"/>
      <c r="FFL93" s="6"/>
      <c r="FFM93" s="6"/>
      <c r="FFN93" s="6"/>
      <c r="FFO93" s="6"/>
      <c r="FFP93" s="6"/>
      <c r="FFQ93" s="6"/>
      <c r="FFR93" s="6"/>
      <c r="FFS93" s="6"/>
      <c r="FFT93" s="6"/>
      <c r="FFU93" s="6"/>
      <c r="FFV93" s="6"/>
      <c r="FFW93" s="6"/>
      <c r="FFX93" s="6"/>
      <c r="FFY93" s="6"/>
      <c r="FFZ93" s="6"/>
      <c r="FGA93" s="6"/>
      <c r="FGB93" s="6"/>
      <c r="FGC93" s="6"/>
      <c r="FGD93" s="6"/>
      <c r="FGE93" s="6"/>
      <c r="FGF93" s="6"/>
      <c r="FGG93" s="6"/>
      <c r="FGH93" s="6"/>
      <c r="FGI93" s="6"/>
      <c r="FGJ93" s="6"/>
      <c r="FGK93" s="6"/>
      <c r="FGL93" s="6"/>
      <c r="FGM93" s="6"/>
      <c r="FGN93" s="6"/>
      <c r="FGO93" s="6"/>
      <c r="FGP93" s="6"/>
      <c r="FGQ93" s="6"/>
      <c r="FGR93" s="6"/>
      <c r="FGS93" s="6"/>
      <c r="FGT93" s="6"/>
      <c r="FGU93" s="6"/>
      <c r="FGV93" s="6"/>
      <c r="FGW93" s="6"/>
      <c r="FGX93" s="6"/>
      <c r="FGY93" s="6"/>
      <c r="FGZ93" s="6"/>
      <c r="FHA93" s="6"/>
      <c r="FHB93" s="6"/>
      <c r="FHC93" s="6"/>
      <c r="FHD93" s="6"/>
      <c r="FHE93" s="6"/>
      <c r="FHF93" s="6"/>
      <c r="FHG93" s="6"/>
      <c r="FHH93" s="6"/>
      <c r="FHI93" s="6"/>
      <c r="FHJ93" s="6"/>
      <c r="FHK93" s="6"/>
      <c r="FHL93" s="6"/>
      <c r="FHM93" s="6"/>
      <c r="FHN93" s="6"/>
      <c r="FHO93" s="6"/>
      <c r="FHP93" s="6"/>
      <c r="FHQ93" s="6"/>
      <c r="FHR93" s="6"/>
      <c r="FHS93" s="6"/>
      <c r="FHT93" s="6"/>
      <c r="FHU93" s="6"/>
      <c r="FHV93" s="6"/>
      <c r="FHW93" s="6"/>
      <c r="FHX93" s="6"/>
      <c r="FHY93" s="6"/>
      <c r="FHZ93" s="6"/>
      <c r="FIA93" s="6"/>
      <c r="FIB93" s="6"/>
      <c r="FIC93" s="6"/>
      <c r="FID93" s="6"/>
      <c r="FIE93" s="6"/>
      <c r="FIF93" s="6"/>
      <c r="FIG93" s="6"/>
      <c r="FIH93" s="6"/>
      <c r="FII93" s="6"/>
      <c r="FIJ93" s="6"/>
      <c r="FIK93" s="6"/>
      <c r="FIL93" s="6"/>
      <c r="FIM93" s="6"/>
      <c r="FIN93" s="6"/>
      <c r="FIO93" s="6"/>
      <c r="FIP93" s="6"/>
      <c r="FIQ93" s="6"/>
      <c r="FIR93" s="6"/>
      <c r="FIS93" s="6"/>
      <c r="FIT93" s="6"/>
      <c r="FIU93" s="6"/>
      <c r="FIV93" s="6"/>
      <c r="FIW93" s="6"/>
      <c r="FIX93" s="6"/>
      <c r="FIY93" s="6"/>
      <c r="FIZ93" s="6"/>
      <c r="FJA93" s="6"/>
      <c r="FJB93" s="6"/>
      <c r="FJC93" s="6"/>
      <c r="FJD93" s="6"/>
      <c r="FJE93" s="6"/>
      <c r="FJF93" s="6"/>
      <c r="FJG93" s="6"/>
      <c r="FJH93" s="6"/>
      <c r="FJI93" s="6"/>
      <c r="FJJ93" s="6"/>
      <c r="FJK93" s="6"/>
      <c r="FJL93" s="6"/>
      <c r="FJM93" s="6"/>
      <c r="FJN93" s="6"/>
      <c r="FJO93" s="6"/>
      <c r="FJP93" s="6"/>
      <c r="FJQ93" s="6"/>
      <c r="FJR93" s="6"/>
      <c r="FJS93" s="6"/>
      <c r="FJT93" s="6"/>
      <c r="FJU93" s="6"/>
      <c r="FJV93" s="6"/>
      <c r="FJW93" s="6"/>
      <c r="FJX93" s="6"/>
      <c r="FJY93" s="6"/>
      <c r="FJZ93" s="6"/>
      <c r="FKA93" s="6"/>
      <c r="FKB93" s="6"/>
      <c r="FKC93" s="6"/>
      <c r="FKD93" s="6"/>
      <c r="FKE93" s="6"/>
      <c r="FKF93" s="6"/>
      <c r="FKG93" s="6"/>
      <c r="FKH93" s="6"/>
      <c r="FKI93" s="6"/>
      <c r="FKJ93" s="6"/>
      <c r="FKK93" s="6"/>
      <c r="FKL93" s="6"/>
      <c r="FKM93" s="6"/>
      <c r="FKN93" s="6"/>
      <c r="FKO93" s="6"/>
      <c r="FKP93" s="6"/>
      <c r="FKQ93" s="6"/>
      <c r="FKR93" s="6"/>
      <c r="FKS93" s="6"/>
      <c r="FKT93" s="6"/>
      <c r="FKU93" s="6"/>
      <c r="FKV93" s="6"/>
      <c r="FKW93" s="6"/>
      <c r="FKX93" s="6"/>
      <c r="FKY93" s="6"/>
      <c r="FKZ93" s="6"/>
      <c r="FLA93" s="6"/>
      <c r="FLB93" s="6"/>
      <c r="FLC93" s="6"/>
      <c r="FLD93" s="6"/>
      <c r="FLE93" s="6"/>
      <c r="FLF93" s="6"/>
      <c r="FLG93" s="6"/>
      <c r="FLH93" s="6"/>
      <c r="FLI93" s="6"/>
      <c r="FLJ93" s="6"/>
      <c r="FLK93" s="6"/>
      <c r="FLL93" s="6"/>
      <c r="FLM93" s="6"/>
      <c r="FLN93" s="6"/>
      <c r="FLO93" s="6"/>
      <c r="FLP93" s="6"/>
      <c r="FLQ93" s="6"/>
      <c r="FLR93" s="6"/>
      <c r="FLS93" s="6"/>
      <c r="FLT93" s="6"/>
      <c r="FLU93" s="6"/>
      <c r="FLV93" s="6"/>
      <c r="FLW93" s="6"/>
      <c r="FLX93" s="6"/>
      <c r="FLY93" s="6"/>
      <c r="FLZ93" s="6"/>
      <c r="FMA93" s="6"/>
      <c r="FMB93" s="6"/>
      <c r="FMC93" s="6"/>
      <c r="FMD93" s="6"/>
      <c r="FME93" s="6"/>
      <c r="FMF93" s="6"/>
      <c r="FMG93" s="6"/>
      <c r="FMH93" s="6"/>
      <c r="FMI93" s="6"/>
      <c r="FMJ93" s="6"/>
      <c r="FMK93" s="6"/>
      <c r="FML93" s="6"/>
      <c r="FMM93" s="6"/>
      <c r="FMN93" s="6"/>
      <c r="FMO93" s="6"/>
      <c r="FMP93" s="6"/>
      <c r="FMQ93" s="6"/>
      <c r="FMR93" s="6"/>
      <c r="FMS93" s="6"/>
      <c r="FMT93" s="6"/>
      <c r="FMU93" s="6"/>
      <c r="FMV93" s="6"/>
      <c r="FMW93" s="6"/>
      <c r="FMX93" s="6"/>
      <c r="FMY93" s="6"/>
      <c r="FMZ93" s="6"/>
      <c r="FNA93" s="6"/>
      <c r="FNB93" s="6"/>
      <c r="FNC93" s="6"/>
      <c r="FND93" s="6"/>
      <c r="FNE93" s="6"/>
      <c r="FNF93" s="6"/>
      <c r="FNG93" s="6"/>
      <c r="FNH93" s="6"/>
      <c r="FNI93" s="6"/>
      <c r="FNJ93" s="6"/>
      <c r="FNK93" s="6"/>
      <c r="FNL93" s="6"/>
      <c r="FNM93" s="6"/>
      <c r="FNN93" s="6"/>
      <c r="FNO93" s="6"/>
      <c r="FNP93" s="6"/>
      <c r="FNQ93" s="6"/>
      <c r="FNR93" s="6"/>
      <c r="FNS93" s="6"/>
      <c r="FNT93" s="6"/>
      <c r="FNU93" s="6"/>
      <c r="FNV93" s="6"/>
      <c r="FNW93" s="6"/>
      <c r="FNX93" s="6"/>
      <c r="FNY93" s="6"/>
      <c r="FNZ93" s="6"/>
      <c r="FOA93" s="6"/>
      <c r="FOB93" s="6"/>
      <c r="FOC93" s="6"/>
      <c r="FOD93" s="6"/>
      <c r="FOE93" s="6"/>
      <c r="FOF93" s="6"/>
      <c r="FOG93" s="6"/>
      <c r="FOH93" s="6"/>
      <c r="FOI93" s="6"/>
      <c r="FOJ93" s="6"/>
      <c r="FOK93" s="6"/>
      <c r="FOL93" s="6"/>
      <c r="FOM93" s="6"/>
      <c r="FON93" s="6"/>
      <c r="FOO93" s="6"/>
      <c r="FOP93" s="6"/>
      <c r="FOQ93" s="6"/>
      <c r="FOR93" s="6"/>
      <c r="FOS93" s="6"/>
      <c r="FOT93" s="6"/>
      <c r="FOU93" s="6"/>
      <c r="FOV93" s="6"/>
      <c r="FOW93" s="6"/>
      <c r="FOX93" s="6"/>
      <c r="FOY93" s="6"/>
      <c r="FOZ93" s="6"/>
      <c r="FPA93" s="6"/>
      <c r="FPB93" s="6"/>
      <c r="FPC93" s="6"/>
      <c r="FPD93" s="6"/>
      <c r="FPE93" s="6"/>
      <c r="FPF93" s="6"/>
      <c r="FPG93" s="6"/>
      <c r="FPH93" s="6"/>
      <c r="FPI93" s="6"/>
      <c r="FPJ93" s="6"/>
      <c r="FPK93" s="6"/>
      <c r="FPL93" s="6"/>
      <c r="FPM93" s="6"/>
      <c r="FPN93" s="6"/>
      <c r="FPO93" s="6"/>
      <c r="FPP93" s="6"/>
      <c r="FPQ93" s="6"/>
      <c r="FPR93" s="6"/>
      <c r="FPS93" s="6"/>
      <c r="FPT93" s="6"/>
      <c r="FPU93" s="6"/>
      <c r="FPV93" s="6"/>
      <c r="FPW93" s="6"/>
      <c r="FPX93" s="6"/>
      <c r="FPY93" s="6"/>
      <c r="FPZ93" s="6"/>
      <c r="FQA93" s="6"/>
      <c r="FQB93" s="6"/>
      <c r="FQC93" s="6"/>
      <c r="FQD93" s="6"/>
      <c r="FQE93" s="6"/>
      <c r="FQF93" s="6"/>
      <c r="FQG93" s="6"/>
      <c r="FQH93" s="6"/>
      <c r="FQI93" s="6"/>
      <c r="FQJ93" s="6"/>
      <c r="FQK93" s="6"/>
      <c r="FQL93" s="6"/>
      <c r="FQM93" s="6"/>
      <c r="FQN93" s="6"/>
      <c r="FQO93" s="6"/>
      <c r="FQP93" s="6"/>
      <c r="FQQ93" s="6"/>
      <c r="FQR93" s="6"/>
      <c r="FQS93" s="6"/>
      <c r="FQT93" s="6"/>
      <c r="FQU93" s="6"/>
      <c r="FQV93" s="6"/>
      <c r="FQW93" s="6"/>
      <c r="FQX93" s="6"/>
      <c r="FQY93" s="6"/>
      <c r="FQZ93" s="6"/>
      <c r="FRA93" s="6"/>
      <c r="FRB93" s="6"/>
      <c r="FRC93" s="6"/>
      <c r="FRD93" s="6"/>
      <c r="FRE93" s="6"/>
      <c r="FRF93" s="6"/>
      <c r="FRG93" s="6"/>
      <c r="FRH93" s="6"/>
      <c r="FRI93" s="6"/>
      <c r="FRJ93" s="6"/>
      <c r="FRK93" s="6"/>
      <c r="FRL93" s="6"/>
      <c r="FRM93" s="6"/>
      <c r="FRN93" s="6"/>
      <c r="FRO93" s="6"/>
      <c r="FRP93" s="6"/>
      <c r="FRQ93" s="6"/>
      <c r="FRR93" s="6"/>
      <c r="FRS93" s="6"/>
      <c r="FRT93" s="6"/>
      <c r="FRU93" s="6"/>
      <c r="FRV93" s="6"/>
      <c r="FRW93" s="6"/>
      <c r="FRX93" s="6"/>
      <c r="FRY93" s="6"/>
      <c r="FRZ93" s="6"/>
      <c r="FSA93" s="6"/>
      <c r="FSB93" s="6"/>
      <c r="FSC93" s="6"/>
      <c r="FSD93" s="6"/>
      <c r="FSE93" s="6"/>
      <c r="FSF93" s="6"/>
      <c r="FSG93" s="6"/>
      <c r="FSH93" s="6"/>
      <c r="FSI93" s="6"/>
      <c r="FSJ93" s="6"/>
      <c r="FSK93" s="6"/>
      <c r="FSL93" s="6"/>
      <c r="FSM93" s="6"/>
      <c r="FSN93" s="6"/>
      <c r="FSO93" s="6"/>
      <c r="FSP93" s="6"/>
      <c r="FSQ93" s="6"/>
      <c r="FSR93" s="6"/>
      <c r="FSS93" s="6"/>
      <c r="FST93" s="6"/>
      <c r="FSU93" s="6"/>
      <c r="FSV93" s="6"/>
      <c r="FSW93" s="6"/>
      <c r="FSX93" s="6"/>
      <c r="FSY93" s="6"/>
      <c r="FSZ93" s="6"/>
      <c r="FTA93" s="6"/>
      <c r="FTB93" s="6"/>
      <c r="FTC93" s="6"/>
      <c r="FTD93" s="6"/>
      <c r="FTE93" s="6"/>
      <c r="FTF93" s="6"/>
      <c r="FTG93" s="6"/>
      <c r="FTH93" s="6"/>
      <c r="FTI93" s="6"/>
      <c r="FTJ93" s="6"/>
      <c r="FTK93" s="6"/>
      <c r="FTL93" s="6"/>
      <c r="FTM93" s="6"/>
      <c r="FTN93" s="6"/>
      <c r="FTO93" s="6"/>
      <c r="FTP93" s="6"/>
      <c r="FTQ93" s="6"/>
      <c r="FTR93" s="6"/>
      <c r="FTS93" s="6"/>
      <c r="FTT93" s="6"/>
      <c r="FTU93" s="6"/>
      <c r="FTV93" s="6"/>
      <c r="FTW93" s="6"/>
      <c r="FTX93" s="6"/>
      <c r="FTY93" s="6"/>
      <c r="FTZ93" s="6"/>
      <c r="FUA93" s="6"/>
      <c r="FUB93" s="6"/>
      <c r="FUC93" s="6"/>
      <c r="FUD93" s="6"/>
      <c r="FUE93" s="6"/>
      <c r="FUF93" s="6"/>
      <c r="FUG93" s="6"/>
      <c r="FUH93" s="6"/>
      <c r="FUI93" s="6"/>
      <c r="FUJ93" s="6"/>
      <c r="FUK93" s="6"/>
      <c r="FUL93" s="6"/>
      <c r="FUM93" s="6"/>
      <c r="FUN93" s="6"/>
      <c r="FUO93" s="6"/>
      <c r="FUP93" s="6"/>
      <c r="FUQ93" s="6"/>
      <c r="FUR93" s="6"/>
      <c r="FUS93" s="6"/>
      <c r="FUT93" s="6"/>
      <c r="FUU93" s="6"/>
      <c r="FUV93" s="6"/>
      <c r="FUW93" s="6"/>
      <c r="FUX93" s="6"/>
      <c r="FUY93" s="6"/>
      <c r="FUZ93" s="6"/>
      <c r="FVA93" s="6"/>
      <c r="FVB93" s="6"/>
      <c r="FVC93" s="6"/>
      <c r="FVD93" s="6"/>
      <c r="FVE93" s="6"/>
      <c r="FVF93" s="6"/>
      <c r="FVG93" s="6"/>
      <c r="FVH93" s="6"/>
      <c r="FVI93" s="6"/>
      <c r="FVJ93" s="6"/>
      <c r="FVK93" s="6"/>
      <c r="FVL93" s="6"/>
      <c r="FVM93" s="6"/>
      <c r="FVN93" s="6"/>
      <c r="FVO93" s="6"/>
      <c r="FVP93" s="6"/>
      <c r="FVQ93" s="6"/>
      <c r="FVR93" s="6"/>
      <c r="FVS93" s="6"/>
      <c r="FVT93" s="6"/>
      <c r="FVU93" s="6"/>
      <c r="FVV93" s="6"/>
      <c r="FVW93" s="6"/>
      <c r="FVX93" s="6"/>
      <c r="FVY93" s="6"/>
      <c r="FVZ93" s="6"/>
      <c r="FWA93" s="6"/>
      <c r="FWB93" s="6"/>
      <c r="FWC93" s="6"/>
      <c r="FWD93" s="6"/>
      <c r="FWE93" s="6"/>
      <c r="FWF93" s="6"/>
      <c r="FWG93" s="6"/>
      <c r="FWH93" s="6"/>
      <c r="FWI93" s="6"/>
      <c r="FWJ93" s="6"/>
      <c r="FWK93" s="6"/>
      <c r="FWL93" s="6"/>
      <c r="FWM93" s="6"/>
      <c r="FWN93" s="6"/>
      <c r="FWO93" s="6"/>
      <c r="FWP93" s="6"/>
      <c r="FWQ93" s="6"/>
      <c r="FWR93" s="6"/>
      <c r="FWS93" s="6"/>
      <c r="FWT93" s="6"/>
      <c r="FWU93" s="6"/>
      <c r="FWV93" s="6"/>
      <c r="FWW93" s="6"/>
      <c r="FWX93" s="6"/>
      <c r="FWY93" s="6"/>
      <c r="FWZ93" s="6"/>
      <c r="FXA93" s="6"/>
      <c r="FXB93" s="6"/>
      <c r="FXC93" s="6"/>
      <c r="FXD93" s="6"/>
      <c r="FXE93" s="6"/>
      <c r="FXF93" s="6"/>
      <c r="FXG93" s="6"/>
      <c r="FXH93" s="6"/>
      <c r="FXI93" s="6"/>
      <c r="FXJ93" s="6"/>
      <c r="FXK93" s="6"/>
      <c r="FXL93" s="6"/>
      <c r="FXM93" s="6"/>
      <c r="FXN93" s="6"/>
      <c r="FXO93" s="6"/>
      <c r="FXP93" s="6"/>
      <c r="FXQ93" s="6"/>
      <c r="FXR93" s="6"/>
      <c r="FXS93" s="6"/>
      <c r="FXT93" s="6"/>
      <c r="FXU93" s="6"/>
      <c r="FXV93" s="6"/>
      <c r="FXW93" s="6"/>
      <c r="FXX93" s="6"/>
      <c r="FXY93" s="6"/>
      <c r="FXZ93" s="6"/>
      <c r="FYA93" s="6"/>
      <c r="FYB93" s="6"/>
      <c r="FYC93" s="6"/>
      <c r="FYD93" s="6"/>
      <c r="FYE93" s="6"/>
      <c r="FYF93" s="6"/>
      <c r="FYG93" s="6"/>
      <c r="FYH93" s="6"/>
      <c r="FYI93" s="6"/>
      <c r="FYJ93" s="6"/>
      <c r="FYK93" s="6"/>
      <c r="FYL93" s="6"/>
      <c r="FYM93" s="6"/>
      <c r="FYN93" s="6"/>
      <c r="FYO93" s="6"/>
      <c r="FYP93" s="6"/>
      <c r="FYQ93" s="6"/>
      <c r="FYR93" s="6"/>
      <c r="FYS93" s="6"/>
      <c r="FYT93" s="6"/>
      <c r="FYU93" s="6"/>
      <c r="FYV93" s="6"/>
      <c r="FYW93" s="6"/>
      <c r="FYX93" s="6"/>
      <c r="FYY93" s="6"/>
      <c r="FYZ93" s="6"/>
      <c r="FZA93" s="6"/>
      <c r="FZB93" s="6"/>
      <c r="FZC93" s="6"/>
      <c r="FZD93" s="6"/>
      <c r="FZE93" s="6"/>
      <c r="FZF93" s="6"/>
      <c r="FZG93" s="6"/>
      <c r="FZH93" s="6"/>
      <c r="FZI93" s="6"/>
      <c r="FZJ93" s="6"/>
      <c r="FZK93" s="6"/>
      <c r="FZL93" s="6"/>
      <c r="FZM93" s="6"/>
      <c r="FZN93" s="6"/>
      <c r="FZO93" s="6"/>
      <c r="FZP93" s="6"/>
      <c r="FZQ93" s="6"/>
      <c r="FZR93" s="6"/>
      <c r="FZS93" s="6"/>
      <c r="FZT93" s="6"/>
      <c r="FZU93" s="6"/>
      <c r="FZV93" s="6"/>
      <c r="FZW93" s="6"/>
      <c r="FZX93" s="6"/>
      <c r="FZY93" s="6"/>
      <c r="FZZ93" s="6"/>
      <c r="GAA93" s="6"/>
      <c r="GAB93" s="6"/>
      <c r="GAC93" s="6"/>
      <c r="GAD93" s="6"/>
      <c r="GAE93" s="6"/>
      <c r="GAF93" s="6"/>
      <c r="GAG93" s="6"/>
      <c r="GAH93" s="6"/>
      <c r="GAI93" s="6"/>
      <c r="GAJ93" s="6"/>
      <c r="GAK93" s="6"/>
      <c r="GAL93" s="6"/>
      <c r="GAM93" s="6"/>
      <c r="GAN93" s="6"/>
      <c r="GAO93" s="6"/>
      <c r="GAP93" s="6"/>
      <c r="GAQ93" s="6"/>
      <c r="GAR93" s="6"/>
      <c r="GAS93" s="6"/>
      <c r="GAT93" s="6"/>
      <c r="GAU93" s="6"/>
      <c r="GAV93" s="6"/>
      <c r="GAW93" s="6"/>
      <c r="GAX93" s="6"/>
      <c r="GAY93" s="6"/>
      <c r="GAZ93" s="6"/>
      <c r="GBA93" s="6"/>
      <c r="GBB93" s="6"/>
      <c r="GBC93" s="6"/>
      <c r="GBD93" s="6"/>
      <c r="GBE93" s="6"/>
      <c r="GBF93" s="6"/>
      <c r="GBG93" s="6"/>
      <c r="GBH93" s="6"/>
      <c r="GBI93" s="6"/>
      <c r="GBJ93" s="6"/>
      <c r="GBK93" s="6"/>
      <c r="GBL93" s="6"/>
      <c r="GBM93" s="6"/>
      <c r="GBN93" s="6"/>
      <c r="GBO93" s="6"/>
      <c r="GBP93" s="6"/>
      <c r="GBQ93" s="6"/>
      <c r="GBR93" s="6"/>
      <c r="GBS93" s="6"/>
      <c r="GBT93" s="6"/>
      <c r="GBU93" s="6"/>
      <c r="GBV93" s="6"/>
      <c r="GBW93" s="6"/>
      <c r="GBX93" s="6"/>
      <c r="GBY93" s="6"/>
      <c r="GBZ93" s="6"/>
      <c r="GCA93" s="6"/>
      <c r="GCB93" s="6"/>
      <c r="GCC93" s="6"/>
      <c r="GCD93" s="6"/>
      <c r="GCE93" s="6"/>
      <c r="GCF93" s="6"/>
      <c r="GCG93" s="6"/>
      <c r="GCH93" s="6"/>
      <c r="GCI93" s="6"/>
      <c r="GCJ93" s="6"/>
      <c r="GCK93" s="6"/>
      <c r="GCL93" s="6"/>
      <c r="GCM93" s="6"/>
      <c r="GCN93" s="6"/>
      <c r="GCO93" s="6"/>
      <c r="GCP93" s="6"/>
      <c r="GCQ93" s="6"/>
      <c r="GCR93" s="6"/>
      <c r="GCS93" s="6"/>
      <c r="GCT93" s="6"/>
      <c r="GCU93" s="6"/>
      <c r="GCV93" s="6"/>
      <c r="GCW93" s="6"/>
      <c r="GCX93" s="6"/>
      <c r="GCY93" s="6"/>
      <c r="GCZ93" s="6"/>
      <c r="GDA93" s="6"/>
      <c r="GDB93" s="6"/>
      <c r="GDC93" s="6"/>
      <c r="GDD93" s="6"/>
      <c r="GDE93" s="6"/>
      <c r="GDF93" s="6"/>
      <c r="GDG93" s="6"/>
      <c r="GDH93" s="6"/>
      <c r="GDI93" s="6"/>
      <c r="GDJ93" s="6"/>
      <c r="GDK93" s="6"/>
      <c r="GDL93" s="6"/>
      <c r="GDM93" s="6"/>
      <c r="GDN93" s="6"/>
      <c r="GDO93" s="6"/>
      <c r="GDP93" s="6"/>
      <c r="GDQ93" s="6"/>
      <c r="GDR93" s="6"/>
      <c r="GDS93" s="6"/>
      <c r="GDT93" s="6"/>
      <c r="GDU93" s="6"/>
      <c r="GDV93" s="6"/>
      <c r="GDW93" s="6"/>
      <c r="GDX93" s="6"/>
      <c r="GDY93" s="6"/>
      <c r="GDZ93" s="6"/>
      <c r="GEA93" s="6"/>
      <c r="GEB93" s="6"/>
      <c r="GEC93" s="6"/>
      <c r="GED93" s="6"/>
      <c r="GEE93" s="6"/>
      <c r="GEF93" s="6"/>
      <c r="GEG93" s="6"/>
      <c r="GEH93" s="6"/>
      <c r="GEI93" s="6"/>
      <c r="GEJ93" s="6"/>
      <c r="GEK93" s="6"/>
      <c r="GEL93" s="6"/>
      <c r="GEM93" s="6"/>
      <c r="GEN93" s="6"/>
      <c r="GEO93" s="6"/>
      <c r="GEP93" s="6"/>
      <c r="GEQ93" s="6"/>
      <c r="GER93" s="6"/>
      <c r="GES93" s="6"/>
      <c r="GET93" s="6"/>
      <c r="GEU93" s="6"/>
      <c r="GEV93" s="6"/>
      <c r="GEW93" s="6"/>
      <c r="GEX93" s="6"/>
      <c r="GEY93" s="6"/>
      <c r="GEZ93" s="6"/>
      <c r="GFA93" s="6"/>
      <c r="GFB93" s="6"/>
      <c r="GFC93" s="6"/>
      <c r="GFD93" s="6"/>
      <c r="GFE93" s="6"/>
      <c r="GFF93" s="6"/>
      <c r="GFG93" s="6"/>
      <c r="GFH93" s="6"/>
      <c r="GFI93" s="6"/>
      <c r="GFJ93" s="6"/>
      <c r="GFK93" s="6"/>
      <c r="GFL93" s="6"/>
      <c r="GFM93" s="6"/>
      <c r="GFN93" s="6"/>
      <c r="GFO93" s="6"/>
      <c r="GFP93" s="6"/>
      <c r="GFQ93" s="6"/>
      <c r="GFR93" s="6"/>
      <c r="GFS93" s="6"/>
      <c r="GFT93" s="6"/>
      <c r="GFU93" s="6"/>
      <c r="GFV93" s="6"/>
      <c r="GFW93" s="6"/>
      <c r="GFX93" s="6"/>
      <c r="GFY93" s="6"/>
      <c r="GFZ93" s="6"/>
      <c r="GGA93" s="6"/>
      <c r="GGB93" s="6"/>
      <c r="GGC93" s="6"/>
      <c r="GGD93" s="6"/>
      <c r="GGE93" s="6"/>
      <c r="GGF93" s="6"/>
      <c r="GGG93" s="6"/>
      <c r="GGH93" s="6"/>
      <c r="GGI93" s="6"/>
      <c r="GGJ93" s="6"/>
      <c r="GGK93" s="6"/>
      <c r="GGL93" s="6"/>
      <c r="GGM93" s="6"/>
      <c r="GGN93" s="6"/>
      <c r="GGO93" s="6"/>
      <c r="GGP93" s="6"/>
      <c r="GGQ93" s="6"/>
      <c r="GGR93" s="6"/>
      <c r="GGS93" s="6"/>
      <c r="GGT93" s="6"/>
      <c r="GGU93" s="6"/>
      <c r="GGV93" s="6"/>
      <c r="GGW93" s="6"/>
      <c r="GGX93" s="6"/>
      <c r="GGY93" s="6"/>
      <c r="GGZ93" s="6"/>
      <c r="GHA93" s="6"/>
      <c r="GHB93" s="6"/>
      <c r="GHC93" s="6"/>
      <c r="GHD93" s="6"/>
      <c r="GHE93" s="6"/>
      <c r="GHF93" s="6"/>
      <c r="GHG93" s="6"/>
      <c r="GHH93" s="6"/>
      <c r="GHI93" s="6"/>
      <c r="GHJ93" s="6"/>
      <c r="GHK93" s="6"/>
      <c r="GHL93" s="6"/>
      <c r="GHM93" s="6"/>
      <c r="GHN93" s="6"/>
      <c r="GHO93" s="6"/>
      <c r="GHP93" s="6"/>
      <c r="GHQ93" s="6"/>
      <c r="GHR93" s="6"/>
      <c r="GHS93" s="6"/>
      <c r="GHT93" s="6"/>
      <c r="GHU93" s="6"/>
      <c r="GHV93" s="6"/>
      <c r="GHW93" s="6"/>
      <c r="GHX93" s="6"/>
      <c r="GHY93" s="6"/>
      <c r="GHZ93" s="6"/>
      <c r="GIA93" s="6"/>
      <c r="GIB93" s="6"/>
      <c r="GIC93" s="6"/>
      <c r="GID93" s="6"/>
      <c r="GIE93" s="6"/>
      <c r="GIF93" s="6"/>
      <c r="GIG93" s="6"/>
      <c r="GIH93" s="6"/>
      <c r="GII93" s="6"/>
      <c r="GIJ93" s="6"/>
      <c r="GIK93" s="6"/>
      <c r="GIL93" s="6"/>
      <c r="GIM93" s="6"/>
      <c r="GIN93" s="6"/>
      <c r="GIO93" s="6"/>
      <c r="GIP93" s="6"/>
      <c r="GIQ93" s="6"/>
      <c r="GIR93" s="6"/>
      <c r="GIS93" s="6"/>
      <c r="GIT93" s="6"/>
      <c r="GIU93" s="6"/>
      <c r="GIV93" s="6"/>
      <c r="GIW93" s="6"/>
      <c r="GIX93" s="6"/>
      <c r="GIY93" s="6"/>
      <c r="GIZ93" s="6"/>
      <c r="GJA93" s="6"/>
      <c r="GJB93" s="6"/>
      <c r="GJC93" s="6"/>
      <c r="GJD93" s="6"/>
      <c r="GJE93" s="6"/>
      <c r="GJF93" s="6"/>
      <c r="GJG93" s="6"/>
      <c r="GJH93" s="6"/>
      <c r="GJI93" s="6"/>
      <c r="GJJ93" s="6"/>
      <c r="GJK93" s="6"/>
      <c r="GJL93" s="6"/>
      <c r="GJM93" s="6"/>
      <c r="GJN93" s="6"/>
      <c r="GJO93" s="6"/>
      <c r="GJP93" s="6"/>
      <c r="GJQ93" s="6"/>
      <c r="GJR93" s="6"/>
      <c r="GJS93" s="6"/>
      <c r="GJT93" s="6"/>
      <c r="GJU93" s="6"/>
      <c r="GJV93" s="6"/>
      <c r="GJW93" s="6"/>
      <c r="GJX93" s="6"/>
      <c r="GJY93" s="6"/>
      <c r="GJZ93" s="6"/>
      <c r="GKA93" s="6"/>
      <c r="GKB93" s="6"/>
      <c r="GKC93" s="6"/>
      <c r="GKD93" s="6"/>
      <c r="GKE93" s="6"/>
      <c r="GKF93" s="6"/>
      <c r="GKG93" s="6"/>
      <c r="GKH93" s="6"/>
      <c r="GKI93" s="6"/>
      <c r="GKJ93" s="6"/>
      <c r="GKK93" s="6"/>
      <c r="GKL93" s="6"/>
      <c r="GKM93" s="6"/>
      <c r="GKN93" s="6"/>
      <c r="GKO93" s="6"/>
      <c r="GKP93" s="6"/>
      <c r="GKQ93" s="6"/>
      <c r="GKR93" s="6"/>
      <c r="GKS93" s="6"/>
      <c r="GKT93" s="6"/>
      <c r="GKU93" s="6"/>
      <c r="GKV93" s="6"/>
      <c r="GKW93" s="6"/>
      <c r="GKX93" s="6"/>
      <c r="GKY93" s="6"/>
      <c r="GKZ93" s="6"/>
      <c r="GLA93" s="6"/>
      <c r="GLB93" s="6"/>
      <c r="GLC93" s="6"/>
      <c r="GLD93" s="6"/>
      <c r="GLE93" s="6"/>
      <c r="GLF93" s="6"/>
      <c r="GLG93" s="6"/>
      <c r="GLH93" s="6"/>
      <c r="GLI93" s="6"/>
      <c r="GLJ93" s="6"/>
      <c r="GLK93" s="6"/>
      <c r="GLL93" s="6"/>
      <c r="GLM93" s="6"/>
      <c r="GLN93" s="6"/>
      <c r="GLO93" s="6"/>
      <c r="GLP93" s="6"/>
      <c r="GLQ93" s="6"/>
      <c r="GLR93" s="6"/>
      <c r="GLS93" s="6"/>
      <c r="GLT93" s="6"/>
      <c r="GLU93" s="6"/>
      <c r="GLV93" s="6"/>
      <c r="GLW93" s="6"/>
      <c r="GLX93" s="6"/>
      <c r="GLY93" s="6"/>
      <c r="GLZ93" s="6"/>
      <c r="GMA93" s="6"/>
      <c r="GMB93" s="6"/>
      <c r="GMC93" s="6"/>
      <c r="GMD93" s="6"/>
      <c r="GME93" s="6"/>
      <c r="GMF93" s="6"/>
      <c r="GMG93" s="6"/>
      <c r="GMH93" s="6"/>
      <c r="GMI93" s="6"/>
      <c r="GMJ93" s="6"/>
      <c r="GMK93" s="6"/>
      <c r="GML93" s="6"/>
      <c r="GMM93" s="6"/>
      <c r="GMN93" s="6"/>
      <c r="GMO93" s="6"/>
      <c r="GMP93" s="6"/>
      <c r="GMQ93" s="6"/>
      <c r="GMR93" s="6"/>
      <c r="GMS93" s="6"/>
      <c r="GMT93" s="6"/>
      <c r="GMU93" s="6"/>
      <c r="GMV93" s="6"/>
      <c r="GMW93" s="6"/>
      <c r="GMX93" s="6"/>
      <c r="GMY93" s="6"/>
      <c r="GMZ93" s="6"/>
      <c r="GNA93" s="6"/>
      <c r="GNB93" s="6"/>
      <c r="GNC93" s="6"/>
      <c r="GND93" s="6"/>
      <c r="GNE93" s="6"/>
      <c r="GNF93" s="6"/>
      <c r="GNG93" s="6"/>
      <c r="GNH93" s="6"/>
      <c r="GNI93" s="6"/>
      <c r="GNJ93" s="6"/>
      <c r="GNK93" s="6"/>
      <c r="GNL93" s="6"/>
      <c r="GNM93" s="6"/>
      <c r="GNN93" s="6"/>
      <c r="GNO93" s="6"/>
      <c r="GNP93" s="6"/>
      <c r="GNQ93" s="6"/>
      <c r="GNR93" s="6"/>
      <c r="GNS93" s="6"/>
      <c r="GNT93" s="6"/>
      <c r="GNU93" s="6"/>
      <c r="GNV93" s="6"/>
      <c r="GNW93" s="6"/>
      <c r="GNX93" s="6"/>
      <c r="GNY93" s="6"/>
      <c r="GNZ93" s="6"/>
      <c r="GOA93" s="6"/>
      <c r="GOB93" s="6"/>
      <c r="GOC93" s="6"/>
      <c r="GOD93" s="6"/>
      <c r="GOE93" s="6"/>
      <c r="GOF93" s="6"/>
      <c r="GOG93" s="6"/>
      <c r="GOH93" s="6"/>
      <c r="GOI93" s="6"/>
      <c r="GOJ93" s="6"/>
      <c r="GOK93" s="6"/>
      <c r="GOL93" s="6"/>
      <c r="GOM93" s="6"/>
      <c r="GON93" s="6"/>
      <c r="GOO93" s="6"/>
      <c r="GOP93" s="6"/>
      <c r="GOQ93" s="6"/>
      <c r="GOR93" s="6"/>
      <c r="GOS93" s="6"/>
      <c r="GOT93" s="6"/>
      <c r="GOU93" s="6"/>
      <c r="GOV93" s="6"/>
      <c r="GOW93" s="6"/>
      <c r="GOX93" s="6"/>
      <c r="GOY93" s="6"/>
      <c r="GOZ93" s="6"/>
      <c r="GPA93" s="6"/>
      <c r="GPB93" s="6"/>
      <c r="GPC93" s="6"/>
      <c r="GPD93" s="6"/>
      <c r="GPE93" s="6"/>
      <c r="GPF93" s="6"/>
      <c r="GPG93" s="6"/>
      <c r="GPH93" s="6"/>
      <c r="GPI93" s="6"/>
      <c r="GPJ93" s="6"/>
      <c r="GPK93" s="6"/>
      <c r="GPL93" s="6"/>
      <c r="GPM93" s="6"/>
      <c r="GPN93" s="6"/>
      <c r="GPO93" s="6"/>
      <c r="GPP93" s="6"/>
      <c r="GPQ93" s="6"/>
      <c r="GPR93" s="6"/>
      <c r="GPS93" s="6"/>
      <c r="GPT93" s="6"/>
      <c r="GPU93" s="6"/>
      <c r="GPV93" s="6"/>
      <c r="GPW93" s="6"/>
      <c r="GPX93" s="6"/>
      <c r="GPY93" s="6"/>
      <c r="GPZ93" s="6"/>
      <c r="GQA93" s="6"/>
      <c r="GQB93" s="6"/>
      <c r="GQC93" s="6"/>
      <c r="GQD93" s="6"/>
      <c r="GQE93" s="6"/>
      <c r="GQF93" s="6"/>
      <c r="GQG93" s="6"/>
      <c r="GQH93" s="6"/>
      <c r="GQI93" s="6"/>
      <c r="GQJ93" s="6"/>
      <c r="GQK93" s="6"/>
      <c r="GQL93" s="6"/>
      <c r="GQM93" s="6"/>
      <c r="GQN93" s="6"/>
      <c r="GQO93" s="6"/>
      <c r="GQP93" s="6"/>
      <c r="GQQ93" s="6"/>
      <c r="GQR93" s="6"/>
      <c r="GQS93" s="6"/>
      <c r="GQT93" s="6"/>
      <c r="GQU93" s="6"/>
      <c r="GQV93" s="6"/>
      <c r="GQW93" s="6"/>
      <c r="GQX93" s="6"/>
      <c r="GQY93" s="6"/>
      <c r="GQZ93" s="6"/>
      <c r="GRA93" s="6"/>
      <c r="GRB93" s="6"/>
      <c r="GRC93" s="6"/>
      <c r="GRD93" s="6"/>
      <c r="GRE93" s="6"/>
      <c r="GRF93" s="6"/>
      <c r="GRG93" s="6"/>
      <c r="GRH93" s="6"/>
      <c r="GRI93" s="6"/>
      <c r="GRJ93" s="6"/>
      <c r="GRK93" s="6"/>
      <c r="GRL93" s="6"/>
      <c r="GRM93" s="6"/>
      <c r="GRN93" s="6"/>
      <c r="GRO93" s="6"/>
      <c r="GRP93" s="6"/>
      <c r="GRQ93" s="6"/>
      <c r="GRR93" s="6"/>
      <c r="GRS93" s="6"/>
      <c r="GRT93" s="6"/>
      <c r="GRU93" s="6"/>
      <c r="GRV93" s="6"/>
      <c r="GRW93" s="6"/>
      <c r="GRX93" s="6"/>
      <c r="GRY93" s="6"/>
      <c r="GRZ93" s="6"/>
      <c r="GSA93" s="6"/>
      <c r="GSB93" s="6"/>
      <c r="GSC93" s="6"/>
      <c r="GSD93" s="6"/>
      <c r="GSE93" s="6"/>
      <c r="GSF93" s="6"/>
      <c r="GSG93" s="6"/>
      <c r="GSH93" s="6"/>
      <c r="GSI93" s="6"/>
      <c r="GSJ93" s="6"/>
      <c r="GSK93" s="6"/>
      <c r="GSL93" s="6"/>
      <c r="GSM93" s="6"/>
      <c r="GSN93" s="6"/>
      <c r="GSO93" s="6"/>
      <c r="GSP93" s="6"/>
      <c r="GSQ93" s="6"/>
      <c r="GSR93" s="6"/>
      <c r="GSS93" s="6"/>
      <c r="GST93" s="6"/>
      <c r="GSU93" s="6"/>
      <c r="GSV93" s="6"/>
      <c r="GSW93" s="6"/>
      <c r="GSX93" s="6"/>
      <c r="GSY93" s="6"/>
      <c r="GSZ93" s="6"/>
      <c r="GTA93" s="6"/>
      <c r="GTB93" s="6"/>
      <c r="GTC93" s="6"/>
      <c r="GTD93" s="6"/>
      <c r="GTE93" s="6"/>
      <c r="GTF93" s="6"/>
      <c r="GTG93" s="6"/>
      <c r="GTH93" s="6"/>
      <c r="GTI93" s="6"/>
      <c r="GTJ93" s="6"/>
      <c r="GTK93" s="6"/>
      <c r="GTL93" s="6"/>
      <c r="GTM93" s="6"/>
      <c r="GTN93" s="6"/>
      <c r="GTO93" s="6"/>
      <c r="GTP93" s="6"/>
      <c r="GTQ93" s="6"/>
      <c r="GTR93" s="6"/>
      <c r="GTS93" s="6"/>
      <c r="GTT93" s="6"/>
      <c r="GTU93" s="6"/>
      <c r="GTV93" s="6"/>
      <c r="GTW93" s="6"/>
      <c r="GTX93" s="6"/>
      <c r="GTY93" s="6"/>
      <c r="GTZ93" s="6"/>
      <c r="GUA93" s="6"/>
      <c r="GUB93" s="6"/>
      <c r="GUC93" s="6"/>
      <c r="GUD93" s="6"/>
      <c r="GUE93" s="6"/>
      <c r="GUF93" s="6"/>
      <c r="GUG93" s="6"/>
      <c r="GUH93" s="6"/>
      <c r="GUI93" s="6"/>
      <c r="GUJ93" s="6"/>
      <c r="GUK93" s="6"/>
      <c r="GUL93" s="6"/>
      <c r="GUM93" s="6"/>
      <c r="GUN93" s="6"/>
      <c r="GUO93" s="6"/>
      <c r="GUP93" s="6"/>
      <c r="GUQ93" s="6"/>
      <c r="GUR93" s="6"/>
      <c r="GUS93" s="6"/>
      <c r="GUT93" s="6"/>
      <c r="GUU93" s="6"/>
      <c r="GUV93" s="6"/>
      <c r="GUW93" s="6"/>
      <c r="GUX93" s="6"/>
      <c r="GUY93" s="6"/>
      <c r="GUZ93" s="6"/>
      <c r="GVA93" s="6"/>
      <c r="GVB93" s="6"/>
      <c r="GVC93" s="6"/>
      <c r="GVD93" s="6"/>
      <c r="GVE93" s="6"/>
      <c r="GVF93" s="6"/>
      <c r="GVG93" s="6"/>
      <c r="GVH93" s="6"/>
      <c r="GVI93" s="6"/>
      <c r="GVJ93" s="6"/>
      <c r="GVK93" s="6"/>
      <c r="GVL93" s="6"/>
      <c r="GVM93" s="6"/>
      <c r="GVN93" s="6"/>
      <c r="GVO93" s="6"/>
      <c r="GVP93" s="6"/>
      <c r="GVQ93" s="6"/>
      <c r="GVR93" s="6"/>
      <c r="GVS93" s="6"/>
      <c r="GVT93" s="6"/>
      <c r="GVU93" s="6"/>
      <c r="GVV93" s="6"/>
      <c r="GVW93" s="6"/>
      <c r="GVX93" s="6"/>
      <c r="GVY93" s="6"/>
      <c r="GVZ93" s="6"/>
      <c r="GWA93" s="6"/>
      <c r="GWB93" s="6"/>
      <c r="GWC93" s="6"/>
      <c r="GWD93" s="6"/>
      <c r="GWE93" s="6"/>
      <c r="GWF93" s="6"/>
      <c r="GWG93" s="6"/>
      <c r="GWH93" s="6"/>
      <c r="GWI93" s="6"/>
      <c r="GWJ93" s="6"/>
      <c r="GWK93" s="6"/>
      <c r="GWL93" s="6"/>
      <c r="GWM93" s="6"/>
      <c r="GWN93" s="6"/>
      <c r="GWO93" s="6"/>
      <c r="GWP93" s="6"/>
      <c r="GWQ93" s="6"/>
      <c r="GWR93" s="6"/>
      <c r="GWS93" s="6"/>
      <c r="GWT93" s="6"/>
      <c r="GWU93" s="6"/>
      <c r="GWV93" s="6"/>
      <c r="GWW93" s="6"/>
      <c r="GWX93" s="6"/>
      <c r="GWY93" s="6"/>
      <c r="GWZ93" s="6"/>
      <c r="GXA93" s="6"/>
      <c r="GXB93" s="6"/>
      <c r="GXC93" s="6"/>
      <c r="GXD93" s="6"/>
      <c r="GXE93" s="6"/>
      <c r="GXF93" s="6"/>
      <c r="GXG93" s="6"/>
      <c r="GXH93" s="6"/>
      <c r="GXI93" s="6"/>
      <c r="GXJ93" s="6"/>
      <c r="GXK93" s="6"/>
      <c r="GXL93" s="6"/>
      <c r="GXM93" s="6"/>
      <c r="GXN93" s="6"/>
      <c r="GXO93" s="6"/>
      <c r="GXP93" s="6"/>
      <c r="GXQ93" s="6"/>
      <c r="GXR93" s="6"/>
      <c r="GXS93" s="6"/>
      <c r="GXT93" s="6"/>
      <c r="GXU93" s="6"/>
      <c r="GXV93" s="6"/>
      <c r="GXW93" s="6"/>
      <c r="GXX93" s="6"/>
      <c r="GXY93" s="6"/>
      <c r="GXZ93" s="6"/>
      <c r="GYA93" s="6"/>
      <c r="GYB93" s="6"/>
      <c r="GYC93" s="6"/>
      <c r="GYD93" s="6"/>
      <c r="GYE93" s="6"/>
      <c r="GYF93" s="6"/>
      <c r="GYG93" s="6"/>
      <c r="GYH93" s="6"/>
      <c r="GYI93" s="6"/>
      <c r="GYJ93" s="6"/>
      <c r="GYK93" s="6"/>
      <c r="GYL93" s="6"/>
      <c r="GYM93" s="6"/>
      <c r="GYN93" s="6"/>
      <c r="GYO93" s="6"/>
      <c r="GYP93" s="6"/>
      <c r="GYQ93" s="6"/>
      <c r="GYR93" s="6"/>
      <c r="GYS93" s="6"/>
      <c r="GYT93" s="6"/>
      <c r="GYU93" s="6"/>
      <c r="GYV93" s="6"/>
      <c r="GYW93" s="6"/>
      <c r="GYX93" s="6"/>
      <c r="GYY93" s="6"/>
      <c r="GYZ93" s="6"/>
      <c r="GZA93" s="6"/>
      <c r="GZB93" s="6"/>
      <c r="GZC93" s="6"/>
      <c r="GZD93" s="6"/>
      <c r="GZE93" s="6"/>
      <c r="GZF93" s="6"/>
      <c r="GZG93" s="6"/>
      <c r="GZH93" s="6"/>
      <c r="GZI93" s="6"/>
      <c r="GZJ93" s="6"/>
      <c r="GZK93" s="6"/>
      <c r="GZL93" s="6"/>
      <c r="GZM93" s="6"/>
      <c r="GZN93" s="6"/>
      <c r="GZO93" s="6"/>
      <c r="GZP93" s="6"/>
      <c r="GZQ93" s="6"/>
      <c r="GZR93" s="6"/>
      <c r="GZS93" s="6"/>
      <c r="GZT93" s="6"/>
      <c r="GZU93" s="6"/>
      <c r="GZV93" s="6"/>
      <c r="GZW93" s="6"/>
      <c r="GZX93" s="6"/>
      <c r="GZY93" s="6"/>
      <c r="GZZ93" s="6"/>
      <c r="HAA93" s="6"/>
      <c r="HAB93" s="6"/>
      <c r="HAC93" s="6"/>
      <c r="HAD93" s="6"/>
      <c r="HAE93" s="6"/>
      <c r="HAF93" s="6"/>
      <c r="HAG93" s="6"/>
      <c r="HAH93" s="6"/>
      <c r="HAI93" s="6"/>
      <c r="HAJ93" s="6"/>
      <c r="HAK93" s="6"/>
      <c r="HAL93" s="6"/>
      <c r="HAM93" s="6"/>
      <c r="HAN93" s="6"/>
      <c r="HAO93" s="6"/>
      <c r="HAP93" s="6"/>
      <c r="HAQ93" s="6"/>
      <c r="HAR93" s="6"/>
      <c r="HAS93" s="6"/>
      <c r="HAT93" s="6"/>
      <c r="HAU93" s="6"/>
      <c r="HAV93" s="6"/>
      <c r="HAW93" s="6"/>
      <c r="HAX93" s="6"/>
      <c r="HAY93" s="6"/>
      <c r="HAZ93" s="6"/>
      <c r="HBA93" s="6"/>
      <c r="HBB93" s="6"/>
      <c r="HBC93" s="6"/>
      <c r="HBD93" s="6"/>
      <c r="HBE93" s="6"/>
      <c r="HBF93" s="6"/>
      <c r="HBG93" s="6"/>
      <c r="HBH93" s="6"/>
      <c r="HBI93" s="6"/>
      <c r="HBJ93" s="6"/>
      <c r="HBK93" s="6"/>
      <c r="HBL93" s="6"/>
      <c r="HBM93" s="6"/>
      <c r="HBN93" s="6"/>
      <c r="HBO93" s="6"/>
      <c r="HBP93" s="6"/>
      <c r="HBQ93" s="6"/>
      <c r="HBR93" s="6"/>
      <c r="HBS93" s="6"/>
      <c r="HBT93" s="6"/>
      <c r="HBU93" s="6"/>
      <c r="HBV93" s="6"/>
      <c r="HBW93" s="6"/>
      <c r="HBX93" s="6"/>
      <c r="HBY93" s="6"/>
      <c r="HBZ93" s="6"/>
      <c r="HCA93" s="6"/>
      <c r="HCB93" s="6"/>
      <c r="HCC93" s="6"/>
      <c r="HCD93" s="6"/>
      <c r="HCE93" s="6"/>
      <c r="HCF93" s="6"/>
      <c r="HCG93" s="6"/>
      <c r="HCH93" s="6"/>
      <c r="HCI93" s="6"/>
      <c r="HCJ93" s="6"/>
      <c r="HCK93" s="6"/>
      <c r="HCL93" s="6"/>
      <c r="HCM93" s="6"/>
      <c r="HCN93" s="6"/>
      <c r="HCO93" s="6"/>
      <c r="HCP93" s="6"/>
      <c r="HCQ93" s="6"/>
      <c r="HCR93" s="6"/>
      <c r="HCS93" s="6"/>
      <c r="HCT93" s="6"/>
      <c r="HCU93" s="6"/>
      <c r="HCV93" s="6"/>
      <c r="HCW93" s="6"/>
      <c r="HCX93" s="6"/>
      <c r="HCY93" s="6"/>
      <c r="HCZ93" s="6"/>
      <c r="HDA93" s="6"/>
      <c r="HDB93" s="6"/>
      <c r="HDC93" s="6"/>
      <c r="HDD93" s="6"/>
      <c r="HDE93" s="6"/>
      <c r="HDF93" s="6"/>
      <c r="HDG93" s="6"/>
      <c r="HDH93" s="6"/>
      <c r="HDI93" s="6"/>
      <c r="HDJ93" s="6"/>
      <c r="HDK93" s="6"/>
      <c r="HDL93" s="6"/>
      <c r="HDM93" s="6"/>
      <c r="HDN93" s="6"/>
      <c r="HDO93" s="6"/>
      <c r="HDP93" s="6"/>
      <c r="HDQ93" s="6"/>
      <c r="HDR93" s="6"/>
      <c r="HDS93" s="6"/>
      <c r="HDT93" s="6"/>
      <c r="HDU93" s="6"/>
      <c r="HDV93" s="6"/>
      <c r="HDW93" s="6"/>
      <c r="HDX93" s="6"/>
      <c r="HDY93" s="6"/>
      <c r="HDZ93" s="6"/>
      <c r="HEA93" s="6"/>
      <c r="HEB93" s="6"/>
      <c r="HEC93" s="6"/>
      <c r="HED93" s="6"/>
      <c r="HEE93" s="6"/>
      <c r="HEF93" s="6"/>
      <c r="HEG93" s="6"/>
      <c r="HEH93" s="6"/>
      <c r="HEI93" s="6"/>
      <c r="HEJ93" s="6"/>
      <c r="HEK93" s="6"/>
      <c r="HEL93" s="6"/>
      <c r="HEM93" s="6"/>
      <c r="HEN93" s="6"/>
      <c r="HEO93" s="6"/>
      <c r="HEP93" s="6"/>
      <c r="HEQ93" s="6"/>
      <c r="HER93" s="6"/>
      <c r="HES93" s="6"/>
      <c r="HET93" s="6"/>
      <c r="HEU93" s="6"/>
      <c r="HEV93" s="6"/>
      <c r="HEW93" s="6"/>
      <c r="HEX93" s="6"/>
      <c r="HEY93" s="6"/>
      <c r="HEZ93" s="6"/>
      <c r="HFA93" s="6"/>
      <c r="HFB93" s="6"/>
      <c r="HFC93" s="6"/>
      <c r="HFD93" s="6"/>
      <c r="HFE93" s="6"/>
      <c r="HFF93" s="6"/>
      <c r="HFG93" s="6"/>
      <c r="HFH93" s="6"/>
      <c r="HFI93" s="6"/>
      <c r="HFJ93" s="6"/>
      <c r="HFK93" s="6"/>
      <c r="HFL93" s="6"/>
      <c r="HFM93" s="6"/>
      <c r="HFN93" s="6"/>
      <c r="HFO93" s="6"/>
      <c r="HFP93" s="6"/>
      <c r="HFQ93" s="6"/>
      <c r="HFR93" s="6"/>
      <c r="HFS93" s="6"/>
      <c r="HFT93" s="6"/>
      <c r="HFU93" s="6"/>
      <c r="HFV93" s="6"/>
      <c r="HFW93" s="6"/>
      <c r="HFX93" s="6"/>
      <c r="HFY93" s="6"/>
      <c r="HFZ93" s="6"/>
      <c r="HGA93" s="6"/>
      <c r="HGB93" s="6"/>
      <c r="HGC93" s="6"/>
      <c r="HGD93" s="6"/>
      <c r="HGE93" s="6"/>
      <c r="HGF93" s="6"/>
      <c r="HGG93" s="6"/>
      <c r="HGH93" s="6"/>
      <c r="HGI93" s="6"/>
      <c r="HGJ93" s="6"/>
      <c r="HGK93" s="6"/>
      <c r="HGL93" s="6"/>
      <c r="HGM93" s="6"/>
      <c r="HGN93" s="6"/>
      <c r="HGO93" s="6"/>
      <c r="HGP93" s="6"/>
      <c r="HGQ93" s="6"/>
      <c r="HGR93" s="6"/>
      <c r="HGS93" s="6"/>
      <c r="HGT93" s="6"/>
      <c r="HGU93" s="6"/>
      <c r="HGV93" s="6"/>
      <c r="HGW93" s="6"/>
      <c r="HGX93" s="6"/>
      <c r="HGY93" s="6"/>
      <c r="HGZ93" s="6"/>
      <c r="HHA93" s="6"/>
      <c r="HHB93" s="6"/>
      <c r="HHC93" s="6"/>
      <c r="HHD93" s="6"/>
      <c r="HHE93" s="6"/>
      <c r="HHF93" s="6"/>
      <c r="HHG93" s="6"/>
      <c r="HHH93" s="6"/>
      <c r="HHI93" s="6"/>
      <c r="HHJ93" s="6"/>
      <c r="HHK93" s="6"/>
      <c r="HHL93" s="6"/>
      <c r="HHM93" s="6"/>
      <c r="HHN93" s="6"/>
      <c r="HHO93" s="6"/>
      <c r="HHP93" s="6"/>
      <c r="HHQ93" s="6"/>
      <c r="HHR93" s="6"/>
      <c r="HHS93" s="6"/>
      <c r="HHT93" s="6"/>
      <c r="HHU93" s="6"/>
      <c r="HHV93" s="6"/>
      <c r="HHW93" s="6"/>
      <c r="HHX93" s="6"/>
      <c r="HHY93" s="6"/>
      <c r="HHZ93" s="6"/>
      <c r="HIA93" s="6"/>
      <c r="HIB93" s="6"/>
      <c r="HIC93" s="6"/>
      <c r="HID93" s="6"/>
      <c r="HIE93" s="6"/>
      <c r="HIF93" s="6"/>
      <c r="HIG93" s="6"/>
      <c r="HIH93" s="6"/>
      <c r="HII93" s="6"/>
      <c r="HIJ93" s="6"/>
      <c r="HIK93" s="6"/>
      <c r="HIL93" s="6"/>
      <c r="HIM93" s="6"/>
      <c r="HIN93" s="6"/>
      <c r="HIO93" s="6"/>
      <c r="HIP93" s="6"/>
      <c r="HIQ93" s="6"/>
      <c r="HIR93" s="6"/>
      <c r="HIS93" s="6"/>
      <c r="HIT93" s="6"/>
      <c r="HIU93" s="6"/>
      <c r="HIV93" s="6"/>
      <c r="HIW93" s="6"/>
      <c r="HIX93" s="6"/>
      <c r="HIY93" s="6"/>
      <c r="HIZ93" s="6"/>
      <c r="HJA93" s="6"/>
      <c r="HJB93" s="6"/>
      <c r="HJC93" s="6"/>
      <c r="HJD93" s="6"/>
      <c r="HJE93" s="6"/>
      <c r="HJF93" s="6"/>
      <c r="HJG93" s="6"/>
      <c r="HJH93" s="6"/>
      <c r="HJI93" s="6"/>
      <c r="HJJ93" s="6"/>
      <c r="HJK93" s="6"/>
      <c r="HJL93" s="6"/>
      <c r="HJM93" s="6"/>
      <c r="HJN93" s="6"/>
      <c r="HJO93" s="6"/>
      <c r="HJP93" s="6"/>
      <c r="HJQ93" s="6"/>
      <c r="HJR93" s="6"/>
      <c r="HJS93" s="6"/>
      <c r="HJT93" s="6"/>
      <c r="HJU93" s="6"/>
      <c r="HJV93" s="6"/>
      <c r="HJW93" s="6"/>
      <c r="HJX93" s="6"/>
      <c r="HJY93" s="6"/>
      <c r="HJZ93" s="6"/>
      <c r="HKA93" s="6"/>
      <c r="HKB93" s="6"/>
      <c r="HKC93" s="6"/>
      <c r="HKD93" s="6"/>
      <c r="HKE93" s="6"/>
      <c r="HKF93" s="6"/>
      <c r="HKG93" s="6"/>
      <c r="HKH93" s="6"/>
      <c r="HKI93" s="6"/>
      <c r="HKJ93" s="6"/>
      <c r="HKK93" s="6"/>
      <c r="HKL93" s="6"/>
      <c r="HKM93" s="6"/>
      <c r="HKN93" s="6"/>
      <c r="HKO93" s="6"/>
      <c r="HKP93" s="6"/>
      <c r="HKQ93" s="6"/>
      <c r="HKR93" s="6"/>
      <c r="HKS93" s="6"/>
      <c r="HKT93" s="6"/>
      <c r="HKU93" s="6"/>
      <c r="HKV93" s="6"/>
      <c r="HKW93" s="6"/>
      <c r="HKX93" s="6"/>
      <c r="HKY93" s="6"/>
      <c r="HKZ93" s="6"/>
      <c r="HLA93" s="6"/>
      <c r="HLB93" s="6"/>
      <c r="HLC93" s="6"/>
      <c r="HLD93" s="6"/>
      <c r="HLE93" s="6"/>
      <c r="HLF93" s="6"/>
      <c r="HLG93" s="6"/>
      <c r="HLH93" s="6"/>
      <c r="HLI93" s="6"/>
      <c r="HLJ93" s="6"/>
      <c r="HLK93" s="6"/>
      <c r="HLL93" s="6"/>
      <c r="HLM93" s="6"/>
      <c r="HLN93" s="6"/>
      <c r="HLO93" s="6"/>
      <c r="HLP93" s="6"/>
      <c r="HLQ93" s="6"/>
      <c r="HLR93" s="6"/>
      <c r="HLS93" s="6"/>
      <c r="HLT93" s="6"/>
      <c r="HLU93" s="6"/>
      <c r="HLV93" s="6"/>
      <c r="HLW93" s="6"/>
      <c r="HLX93" s="6"/>
      <c r="HLY93" s="6"/>
      <c r="HLZ93" s="6"/>
      <c r="HMA93" s="6"/>
      <c r="HMB93" s="6"/>
      <c r="HMC93" s="6"/>
      <c r="HMD93" s="6"/>
      <c r="HME93" s="6"/>
      <c r="HMF93" s="6"/>
      <c r="HMG93" s="6"/>
      <c r="HMH93" s="6"/>
      <c r="HMI93" s="6"/>
      <c r="HMJ93" s="6"/>
      <c r="HMK93" s="6"/>
      <c r="HML93" s="6"/>
      <c r="HMM93" s="6"/>
      <c r="HMN93" s="6"/>
      <c r="HMO93" s="6"/>
      <c r="HMP93" s="6"/>
      <c r="HMQ93" s="6"/>
      <c r="HMR93" s="6"/>
      <c r="HMS93" s="6"/>
      <c r="HMT93" s="6"/>
      <c r="HMU93" s="6"/>
      <c r="HMV93" s="6"/>
      <c r="HMW93" s="6"/>
      <c r="HMX93" s="6"/>
      <c r="HMY93" s="6"/>
      <c r="HMZ93" s="6"/>
      <c r="HNA93" s="6"/>
      <c r="HNB93" s="6"/>
      <c r="HNC93" s="6"/>
      <c r="HND93" s="6"/>
      <c r="HNE93" s="6"/>
      <c r="HNF93" s="6"/>
      <c r="HNG93" s="6"/>
      <c r="HNH93" s="6"/>
      <c r="HNI93" s="6"/>
      <c r="HNJ93" s="6"/>
      <c r="HNK93" s="6"/>
      <c r="HNL93" s="6"/>
      <c r="HNM93" s="6"/>
      <c r="HNN93" s="6"/>
      <c r="HNO93" s="6"/>
      <c r="HNP93" s="6"/>
      <c r="HNQ93" s="6"/>
      <c r="HNR93" s="6"/>
      <c r="HNS93" s="6"/>
      <c r="HNT93" s="6"/>
      <c r="HNU93" s="6"/>
      <c r="HNV93" s="6"/>
      <c r="HNW93" s="6"/>
      <c r="HNX93" s="6"/>
      <c r="HNY93" s="6"/>
      <c r="HNZ93" s="6"/>
      <c r="HOA93" s="6"/>
      <c r="HOB93" s="6"/>
      <c r="HOC93" s="6"/>
      <c r="HOD93" s="6"/>
      <c r="HOE93" s="6"/>
      <c r="HOF93" s="6"/>
      <c r="HOG93" s="6"/>
      <c r="HOH93" s="6"/>
      <c r="HOI93" s="6"/>
      <c r="HOJ93" s="6"/>
      <c r="HOK93" s="6"/>
      <c r="HOL93" s="6"/>
      <c r="HOM93" s="6"/>
      <c r="HON93" s="6"/>
      <c r="HOO93" s="6"/>
      <c r="HOP93" s="6"/>
      <c r="HOQ93" s="6"/>
      <c r="HOR93" s="6"/>
      <c r="HOS93" s="6"/>
      <c r="HOT93" s="6"/>
      <c r="HOU93" s="6"/>
      <c r="HOV93" s="6"/>
      <c r="HOW93" s="6"/>
      <c r="HOX93" s="6"/>
      <c r="HOY93" s="6"/>
      <c r="HOZ93" s="6"/>
      <c r="HPA93" s="6"/>
      <c r="HPB93" s="6"/>
      <c r="HPC93" s="6"/>
      <c r="HPD93" s="6"/>
      <c r="HPE93" s="6"/>
      <c r="HPF93" s="6"/>
      <c r="HPG93" s="6"/>
      <c r="HPH93" s="6"/>
      <c r="HPI93" s="6"/>
      <c r="HPJ93" s="6"/>
      <c r="HPK93" s="6"/>
      <c r="HPL93" s="6"/>
      <c r="HPM93" s="6"/>
      <c r="HPN93" s="6"/>
      <c r="HPO93" s="6"/>
      <c r="HPP93" s="6"/>
      <c r="HPQ93" s="6"/>
      <c r="HPR93" s="6"/>
      <c r="HPS93" s="6"/>
      <c r="HPT93" s="6"/>
      <c r="HPU93" s="6"/>
      <c r="HPV93" s="6"/>
      <c r="HPW93" s="6"/>
      <c r="HPX93" s="6"/>
      <c r="HPY93" s="6"/>
      <c r="HPZ93" s="6"/>
      <c r="HQA93" s="6"/>
      <c r="HQB93" s="6"/>
      <c r="HQC93" s="6"/>
      <c r="HQD93" s="6"/>
      <c r="HQE93" s="6"/>
      <c r="HQF93" s="6"/>
      <c r="HQG93" s="6"/>
      <c r="HQH93" s="6"/>
      <c r="HQI93" s="6"/>
      <c r="HQJ93" s="6"/>
      <c r="HQK93" s="6"/>
      <c r="HQL93" s="6"/>
      <c r="HQM93" s="6"/>
      <c r="HQN93" s="6"/>
      <c r="HQO93" s="6"/>
      <c r="HQP93" s="6"/>
      <c r="HQQ93" s="6"/>
      <c r="HQR93" s="6"/>
      <c r="HQS93" s="6"/>
      <c r="HQT93" s="6"/>
      <c r="HQU93" s="6"/>
      <c r="HQV93" s="6"/>
      <c r="HQW93" s="6"/>
      <c r="HQX93" s="6"/>
      <c r="HQY93" s="6"/>
      <c r="HQZ93" s="6"/>
      <c r="HRA93" s="6"/>
      <c r="HRB93" s="6"/>
      <c r="HRC93" s="6"/>
      <c r="HRD93" s="6"/>
      <c r="HRE93" s="6"/>
      <c r="HRF93" s="6"/>
      <c r="HRG93" s="6"/>
      <c r="HRH93" s="6"/>
      <c r="HRI93" s="6"/>
      <c r="HRJ93" s="6"/>
      <c r="HRK93" s="6"/>
      <c r="HRL93" s="6"/>
      <c r="HRM93" s="6"/>
      <c r="HRN93" s="6"/>
      <c r="HRO93" s="6"/>
      <c r="HRP93" s="6"/>
      <c r="HRQ93" s="6"/>
      <c r="HRR93" s="6"/>
      <c r="HRS93" s="6"/>
      <c r="HRT93" s="6"/>
      <c r="HRU93" s="6"/>
      <c r="HRV93" s="6"/>
      <c r="HRW93" s="6"/>
      <c r="HRX93" s="6"/>
      <c r="HRY93" s="6"/>
      <c r="HRZ93" s="6"/>
      <c r="HSA93" s="6"/>
      <c r="HSB93" s="6"/>
      <c r="HSC93" s="6"/>
      <c r="HSD93" s="6"/>
      <c r="HSE93" s="6"/>
      <c r="HSF93" s="6"/>
      <c r="HSG93" s="6"/>
      <c r="HSH93" s="6"/>
      <c r="HSI93" s="6"/>
      <c r="HSJ93" s="6"/>
      <c r="HSK93" s="6"/>
      <c r="HSL93" s="6"/>
      <c r="HSM93" s="6"/>
      <c r="HSN93" s="6"/>
      <c r="HSO93" s="6"/>
      <c r="HSP93" s="6"/>
      <c r="HSQ93" s="6"/>
      <c r="HSR93" s="6"/>
      <c r="HSS93" s="6"/>
      <c r="HST93" s="6"/>
      <c r="HSU93" s="6"/>
      <c r="HSV93" s="6"/>
      <c r="HSW93" s="6"/>
      <c r="HSX93" s="6"/>
      <c r="HSY93" s="6"/>
      <c r="HSZ93" s="6"/>
      <c r="HTA93" s="6"/>
      <c r="HTB93" s="6"/>
      <c r="HTC93" s="6"/>
      <c r="HTD93" s="6"/>
      <c r="HTE93" s="6"/>
      <c r="HTF93" s="6"/>
      <c r="HTG93" s="6"/>
      <c r="HTH93" s="6"/>
      <c r="HTI93" s="6"/>
      <c r="HTJ93" s="6"/>
      <c r="HTK93" s="6"/>
      <c r="HTL93" s="6"/>
      <c r="HTM93" s="6"/>
      <c r="HTN93" s="6"/>
      <c r="HTO93" s="6"/>
      <c r="HTP93" s="6"/>
      <c r="HTQ93" s="6"/>
      <c r="HTR93" s="6"/>
      <c r="HTS93" s="6"/>
      <c r="HTT93" s="6"/>
      <c r="HTU93" s="6"/>
      <c r="HTV93" s="6"/>
      <c r="HTW93" s="6"/>
      <c r="HTX93" s="6"/>
      <c r="HTY93" s="6"/>
      <c r="HTZ93" s="6"/>
      <c r="HUA93" s="6"/>
      <c r="HUB93" s="6"/>
      <c r="HUC93" s="6"/>
      <c r="HUD93" s="6"/>
      <c r="HUE93" s="6"/>
      <c r="HUF93" s="6"/>
      <c r="HUG93" s="6"/>
      <c r="HUH93" s="6"/>
      <c r="HUI93" s="6"/>
      <c r="HUJ93" s="6"/>
      <c r="HUK93" s="6"/>
      <c r="HUL93" s="6"/>
      <c r="HUM93" s="6"/>
      <c r="HUN93" s="6"/>
      <c r="HUO93" s="6"/>
      <c r="HUP93" s="6"/>
      <c r="HUQ93" s="6"/>
      <c r="HUR93" s="6"/>
      <c r="HUS93" s="6"/>
      <c r="HUT93" s="6"/>
      <c r="HUU93" s="6"/>
      <c r="HUV93" s="6"/>
      <c r="HUW93" s="6"/>
      <c r="HUX93" s="6"/>
      <c r="HUY93" s="6"/>
      <c r="HUZ93" s="6"/>
      <c r="HVA93" s="6"/>
      <c r="HVB93" s="6"/>
      <c r="HVC93" s="6"/>
      <c r="HVD93" s="6"/>
      <c r="HVE93" s="6"/>
      <c r="HVF93" s="6"/>
      <c r="HVG93" s="6"/>
      <c r="HVH93" s="6"/>
      <c r="HVI93" s="6"/>
      <c r="HVJ93" s="6"/>
      <c r="HVK93" s="6"/>
      <c r="HVL93" s="6"/>
      <c r="HVM93" s="6"/>
      <c r="HVN93" s="6"/>
      <c r="HVO93" s="6"/>
      <c r="HVP93" s="6"/>
      <c r="HVQ93" s="6"/>
      <c r="HVR93" s="6"/>
      <c r="HVS93" s="6"/>
      <c r="HVT93" s="6"/>
      <c r="HVU93" s="6"/>
      <c r="HVV93" s="6"/>
      <c r="HVW93" s="6"/>
      <c r="HVX93" s="6"/>
      <c r="HVY93" s="6"/>
      <c r="HVZ93" s="6"/>
      <c r="HWA93" s="6"/>
      <c r="HWB93" s="6"/>
      <c r="HWC93" s="6"/>
      <c r="HWD93" s="6"/>
      <c r="HWE93" s="6"/>
      <c r="HWF93" s="6"/>
      <c r="HWG93" s="6"/>
      <c r="HWH93" s="6"/>
      <c r="HWI93" s="6"/>
      <c r="HWJ93" s="6"/>
      <c r="HWK93" s="6"/>
      <c r="HWL93" s="6"/>
      <c r="HWM93" s="6"/>
      <c r="HWN93" s="6"/>
      <c r="HWO93" s="6"/>
      <c r="HWP93" s="6"/>
      <c r="HWQ93" s="6"/>
      <c r="HWR93" s="6"/>
      <c r="HWS93" s="6"/>
      <c r="HWT93" s="6"/>
      <c r="HWU93" s="6"/>
      <c r="HWV93" s="6"/>
      <c r="HWW93" s="6"/>
      <c r="HWX93" s="6"/>
      <c r="HWY93" s="6"/>
      <c r="HWZ93" s="6"/>
      <c r="HXA93" s="6"/>
      <c r="HXB93" s="6"/>
      <c r="HXC93" s="6"/>
      <c r="HXD93" s="6"/>
      <c r="HXE93" s="6"/>
      <c r="HXF93" s="6"/>
      <c r="HXG93" s="6"/>
      <c r="HXH93" s="6"/>
      <c r="HXI93" s="6"/>
      <c r="HXJ93" s="6"/>
      <c r="HXK93" s="6"/>
      <c r="HXL93" s="6"/>
      <c r="HXM93" s="6"/>
      <c r="HXN93" s="6"/>
      <c r="HXO93" s="6"/>
      <c r="HXP93" s="6"/>
      <c r="HXQ93" s="6"/>
      <c r="HXR93" s="6"/>
      <c r="HXS93" s="6"/>
      <c r="HXT93" s="6"/>
      <c r="HXU93" s="6"/>
      <c r="HXV93" s="6"/>
      <c r="HXW93" s="6"/>
      <c r="HXX93" s="6"/>
      <c r="HXY93" s="6"/>
      <c r="HXZ93" s="6"/>
      <c r="HYA93" s="6"/>
      <c r="HYB93" s="6"/>
      <c r="HYC93" s="6"/>
      <c r="HYD93" s="6"/>
      <c r="HYE93" s="6"/>
      <c r="HYF93" s="6"/>
      <c r="HYG93" s="6"/>
      <c r="HYH93" s="6"/>
      <c r="HYI93" s="6"/>
      <c r="HYJ93" s="6"/>
      <c r="HYK93" s="6"/>
      <c r="HYL93" s="6"/>
      <c r="HYM93" s="6"/>
      <c r="HYN93" s="6"/>
      <c r="HYO93" s="6"/>
      <c r="HYP93" s="6"/>
      <c r="HYQ93" s="6"/>
      <c r="HYR93" s="6"/>
      <c r="HYS93" s="6"/>
      <c r="HYT93" s="6"/>
      <c r="HYU93" s="6"/>
      <c r="HYV93" s="6"/>
      <c r="HYW93" s="6"/>
      <c r="HYX93" s="6"/>
      <c r="HYY93" s="6"/>
      <c r="HYZ93" s="6"/>
      <c r="HZA93" s="6"/>
      <c r="HZB93" s="6"/>
      <c r="HZC93" s="6"/>
      <c r="HZD93" s="6"/>
      <c r="HZE93" s="6"/>
      <c r="HZF93" s="6"/>
      <c r="HZG93" s="6"/>
      <c r="HZH93" s="6"/>
      <c r="HZI93" s="6"/>
      <c r="HZJ93" s="6"/>
      <c r="HZK93" s="6"/>
      <c r="HZL93" s="6"/>
      <c r="HZM93" s="6"/>
      <c r="HZN93" s="6"/>
      <c r="HZO93" s="6"/>
      <c r="HZP93" s="6"/>
      <c r="HZQ93" s="6"/>
      <c r="HZR93" s="6"/>
      <c r="HZS93" s="6"/>
      <c r="HZT93" s="6"/>
      <c r="HZU93" s="6"/>
      <c r="HZV93" s="6"/>
      <c r="HZW93" s="6"/>
      <c r="HZX93" s="6"/>
      <c r="HZY93" s="6"/>
      <c r="HZZ93" s="6"/>
      <c r="IAA93" s="6"/>
      <c r="IAB93" s="6"/>
      <c r="IAC93" s="6"/>
      <c r="IAD93" s="6"/>
      <c r="IAE93" s="6"/>
      <c r="IAF93" s="6"/>
      <c r="IAG93" s="6"/>
      <c r="IAH93" s="6"/>
      <c r="IAI93" s="6"/>
      <c r="IAJ93" s="6"/>
      <c r="IAK93" s="6"/>
      <c r="IAL93" s="6"/>
      <c r="IAM93" s="6"/>
      <c r="IAN93" s="6"/>
      <c r="IAO93" s="6"/>
      <c r="IAP93" s="6"/>
      <c r="IAQ93" s="6"/>
      <c r="IAR93" s="6"/>
      <c r="IAS93" s="6"/>
      <c r="IAT93" s="6"/>
      <c r="IAU93" s="6"/>
      <c r="IAV93" s="6"/>
      <c r="IAW93" s="6"/>
      <c r="IAX93" s="6"/>
      <c r="IAY93" s="6"/>
      <c r="IAZ93" s="6"/>
      <c r="IBA93" s="6"/>
      <c r="IBB93" s="6"/>
      <c r="IBC93" s="6"/>
      <c r="IBD93" s="6"/>
      <c r="IBE93" s="6"/>
      <c r="IBF93" s="6"/>
      <c r="IBG93" s="6"/>
      <c r="IBH93" s="6"/>
      <c r="IBI93" s="6"/>
      <c r="IBJ93" s="6"/>
      <c r="IBK93" s="6"/>
      <c r="IBL93" s="6"/>
      <c r="IBM93" s="6"/>
      <c r="IBN93" s="6"/>
      <c r="IBO93" s="6"/>
      <c r="IBP93" s="6"/>
      <c r="IBQ93" s="6"/>
      <c r="IBR93" s="6"/>
      <c r="IBS93" s="6"/>
      <c r="IBT93" s="6"/>
      <c r="IBU93" s="6"/>
      <c r="IBV93" s="6"/>
      <c r="IBW93" s="6"/>
      <c r="IBX93" s="6"/>
      <c r="IBY93" s="6"/>
      <c r="IBZ93" s="6"/>
      <c r="ICA93" s="6"/>
      <c r="ICB93" s="6"/>
      <c r="ICC93" s="6"/>
      <c r="ICD93" s="6"/>
      <c r="ICE93" s="6"/>
      <c r="ICF93" s="6"/>
      <c r="ICG93" s="6"/>
      <c r="ICH93" s="6"/>
      <c r="ICI93" s="6"/>
      <c r="ICJ93" s="6"/>
      <c r="ICK93" s="6"/>
      <c r="ICL93" s="6"/>
      <c r="ICM93" s="6"/>
      <c r="ICN93" s="6"/>
      <c r="ICO93" s="6"/>
      <c r="ICP93" s="6"/>
      <c r="ICQ93" s="6"/>
      <c r="ICR93" s="6"/>
      <c r="ICS93" s="6"/>
      <c r="ICT93" s="6"/>
      <c r="ICU93" s="6"/>
      <c r="ICV93" s="6"/>
      <c r="ICW93" s="6"/>
      <c r="ICX93" s="6"/>
      <c r="ICY93" s="6"/>
      <c r="ICZ93" s="6"/>
      <c r="IDA93" s="6"/>
      <c r="IDB93" s="6"/>
      <c r="IDC93" s="6"/>
      <c r="IDD93" s="6"/>
      <c r="IDE93" s="6"/>
      <c r="IDF93" s="6"/>
      <c r="IDG93" s="6"/>
      <c r="IDH93" s="6"/>
      <c r="IDI93" s="6"/>
      <c r="IDJ93" s="6"/>
      <c r="IDK93" s="6"/>
      <c r="IDL93" s="6"/>
      <c r="IDM93" s="6"/>
      <c r="IDN93" s="6"/>
      <c r="IDO93" s="6"/>
      <c r="IDP93" s="6"/>
      <c r="IDQ93" s="6"/>
      <c r="IDR93" s="6"/>
      <c r="IDS93" s="6"/>
      <c r="IDT93" s="6"/>
      <c r="IDU93" s="6"/>
      <c r="IDV93" s="6"/>
      <c r="IDW93" s="6"/>
      <c r="IDX93" s="6"/>
      <c r="IDY93" s="6"/>
      <c r="IDZ93" s="6"/>
      <c r="IEA93" s="6"/>
      <c r="IEB93" s="6"/>
      <c r="IEC93" s="6"/>
      <c r="IED93" s="6"/>
      <c r="IEE93" s="6"/>
      <c r="IEF93" s="6"/>
      <c r="IEG93" s="6"/>
      <c r="IEH93" s="6"/>
      <c r="IEI93" s="6"/>
      <c r="IEJ93" s="6"/>
      <c r="IEK93" s="6"/>
      <c r="IEL93" s="6"/>
      <c r="IEM93" s="6"/>
      <c r="IEN93" s="6"/>
      <c r="IEO93" s="6"/>
      <c r="IEP93" s="6"/>
      <c r="IEQ93" s="6"/>
      <c r="IER93" s="6"/>
      <c r="IES93" s="6"/>
      <c r="IET93" s="6"/>
      <c r="IEU93" s="6"/>
      <c r="IEV93" s="6"/>
      <c r="IEW93" s="6"/>
      <c r="IEX93" s="6"/>
      <c r="IEY93" s="6"/>
      <c r="IEZ93" s="6"/>
      <c r="IFA93" s="6"/>
      <c r="IFB93" s="6"/>
      <c r="IFC93" s="6"/>
      <c r="IFD93" s="6"/>
      <c r="IFE93" s="6"/>
      <c r="IFF93" s="6"/>
      <c r="IFG93" s="6"/>
      <c r="IFH93" s="6"/>
      <c r="IFI93" s="6"/>
      <c r="IFJ93" s="6"/>
      <c r="IFK93" s="6"/>
      <c r="IFL93" s="6"/>
      <c r="IFM93" s="6"/>
      <c r="IFN93" s="6"/>
      <c r="IFO93" s="6"/>
      <c r="IFP93" s="6"/>
      <c r="IFQ93" s="6"/>
      <c r="IFR93" s="6"/>
      <c r="IFS93" s="6"/>
      <c r="IFT93" s="6"/>
      <c r="IFU93" s="6"/>
      <c r="IFV93" s="6"/>
      <c r="IFW93" s="6"/>
      <c r="IFX93" s="6"/>
      <c r="IFY93" s="6"/>
      <c r="IFZ93" s="6"/>
      <c r="IGA93" s="6"/>
      <c r="IGB93" s="6"/>
      <c r="IGC93" s="6"/>
      <c r="IGD93" s="6"/>
      <c r="IGE93" s="6"/>
      <c r="IGF93" s="6"/>
      <c r="IGG93" s="6"/>
      <c r="IGH93" s="6"/>
      <c r="IGI93" s="6"/>
      <c r="IGJ93" s="6"/>
      <c r="IGK93" s="6"/>
      <c r="IGL93" s="6"/>
      <c r="IGM93" s="6"/>
      <c r="IGN93" s="6"/>
      <c r="IGO93" s="6"/>
      <c r="IGP93" s="6"/>
      <c r="IGQ93" s="6"/>
      <c r="IGR93" s="6"/>
      <c r="IGS93" s="6"/>
      <c r="IGT93" s="6"/>
      <c r="IGU93" s="6"/>
      <c r="IGV93" s="6"/>
      <c r="IGW93" s="6"/>
      <c r="IGX93" s="6"/>
      <c r="IGY93" s="6"/>
      <c r="IGZ93" s="6"/>
      <c r="IHA93" s="6"/>
      <c r="IHB93" s="6"/>
      <c r="IHC93" s="6"/>
      <c r="IHD93" s="6"/>
      <c r="IHE93" s="6"/>
      <c r="IHF93" s="6"/>
      <c r="IHG93" s="6"/>
      <c r="IHH93" s="6"/>
      <c r="IHI93" s="6"/>
      <c r="IHJ93" s="6"/>
      <c r="IHK93" s="6"/>
      <c r="IHL93" s="6"/>
      <c r="IHM93" s="6"/>
      <c r="IHN93" s="6"/>
      <c r="IHO93" s="6"/>
      <c r="IHP93" s="6"/>
      <c r="IHQ93" s="6"/>
      <c r="IHR93" s="6"/>
      <c r="IHS93" s="6"/>
      <c r="IHT93" s="6"/>
      <c r="IHU93" s="6"/>
      <c r="IHV93" s="6"/>
      <c r="IHW93" s="6"/>
      <c r="IHX93" s="6"/>
      <c r="IHY93" s="6"/>
      <c r="IHZ93" s="6"/>
      <c r="IIA93" s="6"/>
      <c r="IIB93" s="6"/>
      <c r="IIC93" s="6"/>
      <c r="IID93" s="6"/>
      <c r="IIE93" s="6"/>
      <c r="IIF93" s="6"/>
      <c r="IIG93" s="6"/>
      <c r="IIH93" s="6"/>
      <c r="III93" s="6"/>
      <c r="IIJ93" s="6"/>
      <c r="IIK93" s="6"/>
      <c r="IIL93" s="6"/>
      <c r="IIM93" s="6"/>
      <c r="IIN93" s="6"/>
      <c r="IIO93" s="6"/>
      <c r="IIP93" s="6"/>
      <c r="IIQ93" s="6"/>
      <c r="IIR93" s="6"/>
      <c r="IIS93" s="6"/>
      <c r="IIT93" s="6"/>
      <c r="IIU93" s="6"/>
      <c r="IIV93" s="6"/>
      <c r="IIW93" s="6"/>
      <c r="IIX93" s="6"/>
      <c r="IIY93" s="6"/>
      <c r="IIZ93" s="6"/>
      <c r="IJA93" s="6"/>
      <c r="IJB93" s="6"/>
      <c r="IJC93" s="6"/>
      <c r="IJD93" s="6"/>
      <c r="IJE93" s="6"/>
      <c r="IJF93" s="6"/>
      <c r="IJG93" s="6"/>
      <c r="IJH93" s="6"/>
      <c r="IJI93" s="6"/>
      <c r="IJJ93" s="6"/>
      <c r="IJK93" s="6"/>
      <c r="IJL93" s="6"/>
      <c r="IJM93" s="6"/>
      <c r="IJN93" s="6"/>
      <c r="IJO93" s="6"/>
      <c r="IJP93" s="6"/>
      <c r="IJQ93" s="6"/>
      <c r="IJR93" s="6"/>
      <c r="IJS93" s="6"/>
      <c r="IJT93" s="6"/>
      <c r="IJU93" s="6"/>
      <c r="IJV93" s="6"/>
      <c r="IJW93" s="6"/>
      <c r="IJX93" s="6"/>
      <c r="IJY93" s="6"/>
      <c r="IJZ93" s="6"/>
      <c r="IKA93" s="6"/>
      <c r="IKB93" s="6"/>
      <c r="IKC93" s="6"/>
      <c r="IKD93" s="6"/>
      <c r="IKE93" s="6"/>
      <c r="IKF93" s="6"/>
      <c r="IKG93" s="6"/>
      <c r="IKH93" s="6"/>
      <c r="IKI93" s="6"/>
      <c r="IKJ93" s="6"/>
      <c r="IKK93" s="6"/>
      <c r="IKL93" s="6"/>
      <c r="IKM93" s="6"/>
      <c r="IKN93" s="6"/>
      <c r="IKO93" s="6"/>
      <c r="IKP93" s="6"/>
      <c r="IKQ93" s="6"/>
      <c r="IKR93" s="6"/>
      <c r="IKS93" s="6"/>
      <c r="IKT93" s="6"/>
      <c r="IKU93" s="6"/>
      <c r="IKV93" s="6"/>
      <c r="IKW93" s="6"/>
      <c r="IKX93" s="6"/>
      <c r="IKY93" s="6"/>
      <c r="IKZ93" s="6"/>
      <c r="ILA93" s="6"/>
      <c r="ILB93" s="6"/>
      <c r="ILC93" s="6"/>
      <c r="ILD93" s="6"/>
      <c r="ILE93" s="6"/>
      <c r="ILF93" s="6"/>
      <c r="ILG93" s="6"/>
      <c r="ILH93" s="6"/>
      <c r="ILI93" s="6"/>
      <c r="ILJ93" s="6"/>
      <c r="ILK93" s="6"/>
      <c r="ILL93" s="6"/>
      <c r="ILM93" s="6"/>
      <c r="ILN93" s="6"/>
      <c r="ILO93" s="6"/>
      <c r="ILP93" s="6"/>
      <c r="ILQ93" s="6"/>
      <c r="ILR93" s="6"/>
      <c r="ILS93" s="6"/>
      <c r="ILT93" s="6"/>
      <c r="ILU93" s="6"/>
      <c r="ILV93" s="6"/>
      <c r="ILW93" s="6"/>
      <c r="ILX93" s="6"/>
      <c r="ILY93" s="6"/>
      <c r="ILZ93" s="6"/>
      <c r="IMA93" s="6"/>
      <c r="IMB93" s="6"/>
      <c r="IMC93" s="6"/>
      <c r="IMD93" s="6"/>
      <c r="IME93" s="6"/>
      <c r="IMF93" s="6"/>
      <c r="IMG93" s="6"/>
      <c r="IMH93" s="6"/>
      <c r="IMI93" s="6"/>
      <c r="IMJ93" s="6"/>
      <c r="IMK93" s="6"/>
      <c r="IML93" s="6"/>
      <c r="IMM93" s="6"/>
      <c r="IMN93" s="6"/>
      <c r="IMO93" s="6"/>
      <c r="IMP93" s="6"/>
      <c r="IMQ93" s="6"/>
      <c r="IMR93" s="6"/>
      <c r="IMS93" s="6"/>
      <c r="IMT93" s="6"/>
      <c r="IMU93" s="6"/>
      <c r="IMV93" s="6"/>
      <c r="IMW93" s="6"/>
      <c r="IMX93" s="6"/>
      <c r="IMY93" s="6"/>
      <c r="IMZ93" s="6"/>
      <c r="INA93" s="6"/>
      <c r="INB93" s="6"/>
      <c r="INC93" s="6"/>
      <c r="IND93" s="6"/>
      <c r="INE93" s="6"/>
      <c r="INF93" s="6"/>
      <c r="ING93" s="6"/>
      <c r="INH93" s="6"/>
      <c r="INI93" s="6"/>
      <c r="INJ93" s="6"/>
      <c r="INK93" s="6"/>
      <c r="INL93" s="6"/>
      <c r="INM93" s="6"/>
      <c r="INN93" s="6"/>
      <c r="INO93" s="6"/>
      <c r="INP93" s="6"/>
      <c r="INQ93" s="6"/>
      <c r="INR93" s="6"/>
      <c r="INS93" s="6"/>
      <c r="INT93" s="6"/>
      <c r="INU93" s="6"/>
      <c r="INV93" s="6"/>
      <c r="INW93" s="6"/>
      <c r="INX93" s="6"/>
      <c r="INY93" s="6"/>
      <c r="INZ93" s="6"/>
      <c r="IOA93" s="6"/>
      <c r="IOB93" s="6"/>
      <c r="IOC93" s="6"/>
      <c r="IOD93" s="6"/>
      <c r="IOE93" s="6"/>
      <c r="IOF93" s="6"/>
      <c r="IOG93" s="6"/>
      <c r="IOH93" s="6"/>
      <c r="IOI93" s="6"/>
      <c r="IOJ93" s="6"/>
      <c r="IOK93" s="6"/>
      <c r="IOL93" s="6"/>
      <c r="IOM93" s="6"/>
      <c r="ION93" s="6"/>
      <c r="IOO93" s="6"/>
      <c r="IOP93" s="6"/>
      <c r="IOQ93" s="6"/>
      <c r="IOR93" s="6"/>
      <c r="IOS93" s="6"/>
      <c r="IOT93" s="6"/>
      <c r="IOU93" s="6"/>
      <c r="IOV93" s="6"/>
      <c r="IOW93" s="6"/>
      <c r="IOX93" s="6"/>
      <c r="IOY93" s="6"/>
      <c r="IOZ93" s="6"/>
      <c r="IPA93" s="6"/>
      <c r="IPB93" s="6"/>
      <c r="IPC93" s="6"/>
      <c r="IPD93" s="6"/>
      <c r="IPE93" s="6"/>
      <c r="IPF93" s="6"/>
      <c r="IPG93" s="6"/>
      <c r="IPH93" s="6"/>
      <c r="IPI93" s="6"/>
      <c r="IPJ93" s="6"/>
      <c r="IPK93" s="6"/>
      <c r="IPL93" s="6"/>
      <c r="IPM93" s="6"/>
      <c r="IPN93" s="6"/>
      <c r="IPO93" s="6"/>
      <c r="IPP93" s="6"/>
      <c r="IPQ93" s="6"/>
      <c r="IPR93" s="6"/>
      <c r="IPS93" s="6"/>
      <c r="IPT93" s="6"/>
      <c r="IPU93" s="6"/>
      <c r="IPV93" s="6"/>
      <c r="IPW93" s="6"/>
      <c r="IPX93" s="6"/>
      <c r="IPY93" s="6"/>
      <c r="IPZ93" s="6"/>
      <c r="IQA93" s="6"/>
      <c r="IQB93" s="6"/>
      <c r="IQC93" s="6"/>
      <c r="IQD93" s="6"/>
      <c r="IQE93" s="6"/>
      <c r="IQF93" s="6"/>
      <c r="IQG93" s="6"/>
      <c r="IQH93" s="6"/>
      <c r="IQI93" s="6"/>
      <c r="IQJ93" s="6"/>
      <c r="IQK93" s="6"/>
      <c r="IQL93" s="6"/>
      <c r="IQM93" s="6"/>
      <c r="IQN93" s="6"/>
      <c r="IQO93" s="6"/>
      <c r="IQP93" s="6"/>
      <c r="IQQ93" s="6"/>
      <c r="IQR93" s="6"/>
      <c r="IQS93" s="6"/>
      <c r="IQT93" s="6"/>
      <c r="IQU93" s="6"/>
      <c r="IQV93" s="6"/>
      <c r="IQW93" s="6"/>
      <c r="IQX93" s="6"/>
      <c r="IQY93" s="6"/>
      <c r="IQZ93" s="6"/>
      <c r="IRA93" s="6"/>
      <c r="IRB93" s="6"/>
      <c r="IRC93" s="6"/>
      <c r="IRD93" s="6"/>
      <c r="IRE93" s="6"/>
      <c r="IRF93" s="6"/>
      <c r="IRG93" s="6"/>
      <c r="IRH93" s="6"/>
      <c r="IRI93" s="6"/>
      <c r="IRJ93" s="6"/>
      <c r="IRK93" s="6"/>
      <c r="IRL93" s="6"/>
      <c r="IRM93" s="6"/>
      <c r="IRN93" s="6"/>
      <c r="IRO93" s="6"/>
      <c r="IRP93" s="6"/>
      <c r="IRQ93" s="6"/>
      <c r="IRR93" s="6"/>
      <c r="IRS93" s="6"/>
      <c r="IRT93" s="6"/>
      <c r="IRU93" s="6"/>
      <c r="IRV93" s="6"/>
      <c r="IRW93" s="6"/>
      <c r="IRX93" s="6"/>
      <c r="IRY93" s="6"/>
      <c r="IRZ93" s="6"/>
      <c r="ISA93" s="6"/>
      <c r="ISB93" s="6"/>
      <c r="ISC93" s="6"/>
      <c r="ISD93" s="6"/>
      <c r="ISE93" s="6"/>
      <c r="ISF93" s="6"/>
      <c r="ISG93" s="6"/>
      <c r="ISH93" s="6"/>
      <c r="ISI93" s="6"/>
      <c r="ISJ93" s="6"/>
      <c r="ISK93" s="6"/>
      <c r="ISL93" s="6"/>
      <c r="ISM93" s="6"/>
      <c r="ISN93" s="6"/>
      <c r="ISO93" s="6"/>
      <c r="ISP93" s="6"/>
      <c r="ISQ93" s="6"/>
      <c r="ISR93" s="6"/>
      <c r="ISS93" s="6"/>
      <c r="IST93" s="6"/>
      <c r="ISU93" s="6"/>
      <c r="ISV93" s="6"/>
      <c r="ISW93" s="6"/>
      <c r="ISX93" s="6"/>
      <c r="ISY93" s="6"/>
      <c r="ISZ93" s="6"/>
      <c r="ITA93" s="6"/>
      <c r="ITB93" s="6"/>
      <c r="ITC93" s="6"/>
      <c r="ITD93" s="6"/>
      <c r="ITE93" s="6"/>
      <c r="ITF93" s="6"/>
      <c r="ITG93" s="6"/>
      <c r="ITH93" s="6"/>
      <c r="ITI93" s="6"/>
      <c r="ITJ93" s="6"/>
      <c r="ITK93" s="6"/>
      <c r="ITL93" s="6"/>
      <c r="ITM93" s="6"/>
      <c r="ITN93" s="6"/>
      <c r="ITO93" s="6"/>
      <c r="ITP93" s="6"/>
      <c r="ITQ93" s="6"/>
      <c r="ITR93" s="6"/>
      <c r="ITS93" s="6"/>
      <c r="ITT93" s="6"/>
      <c r="ITU93" s="6"/>
      <c r="ITV93" s="6"/>
      <c r="ITW93" s="6"/>
      <c r="ITX93" s="6"/>
      <c r="ITY93" s="6"/>
      <c r="ITZ93" s="6"/>
      <c r="IUA93" s="6"/>
      <c r="IUB93" s="6"/>
      <c r="IUC93" s="6"/>
      <c r="IUD93" s="6"/>
      <c r="IUE93" s="6"/>
      <c r="IUF93" s="6"/>
      <c r="IUG93" s="6"/>
      <c r="IUH93" s="6"/>
      <c r="IUI93" s="6"/>
      <c r="IUJ93" s="6"/>
      <c r="IUK93" s="6"/>
      <c r="IUL93" s="6"/>
      <c r="IUM93" s="6"/>
      <c r="IUN93" s="6"/>
      <c r="IUO93" s="6"/>
      <c r="IUP93" s="6"/>
      <c r="IUQ93" s="6"/>
      <c r="IUR93" s="6"/>
      <c r="IUS93" s="6"/>
      <c r="IUT93" s="6"/>
      <c r="IUU93" s="6"/>
      <c r="IUV93" s="6"/>
      <c r="IUW93" s="6"/>
      <c r="IUX93" s="6"/>
      <c r="IUY93" s="6"/>
      <c r="IUZ93" s="6"/>
      <c r="IVA93" s="6"/>
      <c r="IVB93" s="6"/>
      <c r="IVC93" s="6"/>
      <c r="IVD93" s="6"/>
      <c r="IVE93" s="6"/>
      <c r="IVF93" s="6"/>
      <c r="IVG93" s="6"/>
      <c r="IVH93" s="6"/>
      <c r="IVI93" s="6"/>
      <c r="IVJ93" s="6"/>
      <c r="IVK93" s="6"/>
      <c r="IVL93" s="6"/>
      <c r="IVM93" s="6"/>
      <c r="IVN93" s="6"/>
      <c r="IVO93" s="6"/>
      <c r="IVP93" s="6"/>
      <c r="IVQ93" s="6"/>
      <c r="IVR93" s="6"/>
      <c r="IVS93" s="6"/>
      <c r="IVT93" s="6"/>
      <c r="IVU93" s="6"/>
      <c r="IVV93" s="6"/>
      <c r="IVW93" s="6"/>
      <c r="IVX93" s="6"/>
      <c r="IVY93" s="6"/>
      <c r="IVZ93" s="6"/>
      <c r="IWA93" s="6"/>
      <c r="IWB93" s="6"/>
      <c r="IWC93" s="6"/>
      <c r="IWD93" s="6"/>
      <c r="IWE93" s="6"/>
      <c r="IWF93" s="6"/>
      <c r="IWG93" s="6"/>
      <c r="IWH93" s="6"/>
      <c r="IWI93" s="6"/>
      <c r="IWJ93" s="6"/>
      <c r="IWK93" s="6"/>
      <c r="IWL93" s="6"/>
      <c r="IWM93" s="6"/>
      <c r="IWN93" s="6"/>
      <c r="IWO93" s="6"/>
      <c r="IWP93" s="6"/>
      <c r="IWQ93" s="6"/>
      <c r="IWR93" s="6"/>
      <c r="IWS93" s="6"/>
      <c r="IWT93" s="6"/>
      <c r="IWU93" s="6"/>
      <c r="IWV93" s="6"/>
      <c r="IWW93" s="6"/>
      <c r="IWX93" s="6"/>
      <c r="IWY93" s="6"/>
      <c r="IWZ93" s="6"/>
      <c r="IXA93" s="6"/>
      <c r="IXB93" s="6"/>
      <c r="IXC93" s="6"/>
      <c r="IXD93" s="6"/>
      <c r="IXE93" s="6"/>
      <c r="IXF93" s="6"/>
      <c r="IXG93" s="6"/>
      <c r="IXH93" s="6"/>
      <c r="IXI93" s="6"/>
      <c r="IXJ93" s="6"/>
      <c r="IXK93" s="6"/>
      <c r="IXL93" s="6"/>
      <c r="IXM93" s="6"/>
      <c r="IXN93" s="6"/>
      <c r="IXO93" s="6"/>
      <c r="IXP93" s="6"/>
      <c r="IXQ93" s="6"/>
      <c r="IXR93" s="6"/>
      <c r="IXS93" s="6"/>
      <c r="IXT93" s="6"/>
      <c r="IXU93" s="6"/>
      <c r="IXV93" s="6"/>
      <c r="IXW93" s="6"/>
      <c r="IXX93" s="6"/>
      <c r="IXY93" s="6"/>
      <c r="IXZ93" s="6"/>
      <c r="IYA93" s="6"/>
      <c r="IYB93" s="6"/>
      <c r="IYC93" s="6"/>
      <c r="IYD93" s="6"/>
      <c r="IYE93" s="6"/>
      <c r="IYF93" s="6"/>
      <c r="IYG93" s="6"/>
      <c r="IYH93" s="6"/>
      <c r="IYI93" s="6"/>
      <c r="IYJ93" s="6"/>
      <c r="IYK93" s="6"/>
      <c r="IYL93" s="6"/>
      <c r="IYM93" s="6"/>
      <c r="IYN93" s="6"/>
      <c r="IYO93" s="6"/>
      <c r="IYP93" s="6"/>
      <c r="IYQ93" s="6"/>
      <c r="IYR93" s="6"/>
      <c r="IYS93" s="6"/>
      <c r="IYT93" s="6"/>
      <c r="IYU93" s="6"/>
      <c r="IYV93" s="6"/>
      <c r="IYW93" s="6"/>
      <c r="IYX93" s="6"/>
      <c r="IYY93" s="6"/>
      <c r="IYZ93" s="6"/>
      <c r="IZA93" s="6"/>
      <c r="IZB93" s="6"/>
      <c r="IZC93" s="6"/>
      <c r="IZD93" s="6"/>
      <c r="IZE93" s="6"/>
      <c r="IZF93" s="6"/>
      <c r="IZG93" s="6"/>
      <c r="IZH93" s="6"/>
      <c r="IZI93" s="6"/>
      <c r="IZJ93" s="6"/>
      <c r="IZK93" s="6"/>
      <c r="IZL93" s="6"/>
      <c r="IZM93" s="6"/>
      <c r="IZN93" s="6"/>
      <c r="IZO93" s="6"/>
      <c r="IZP93" s="6"/>
      <c r="IZQ93" s="6"/>
      <c r="IZR93" s="6"/>
      <c r="IZS93" s="6"/>
      <c r="IZT93" s="6"/>
      <c r="IZU93" s="6"/>
      <c r="IZV93" s="6"/>
      <c r="IZW93" s="6"/>
      <c r="IZX93" s="6"/>
      <c r="IZY93" s="6"/>
      <c r="IZZ93" s="6"/>
      <c r="JAA93" s="6"/>
      <c r="JAB93" s="6"/>
      <c r="JAC93" s="6"/>
      <c r="JAD93" s="6"/>
      <c r="JAE93" s="6"/>
      <c r="JAF93" s="6"/>
      <c r="JAG93" s="6"/>
      <c r="JAH93" s="6"/>
      <c r="JAI93" s="6"/>
      <c r="JAJ93" s="6"/>
      <c r="JAK93" s="6"/>
      <c r="JAL93" s="6"/>
      <c r="JAM93" s="6"/>
      <c r="JAN93" s="6"/>
      <c r="JAO93" s="6"/>
      <c r="JAP93" s="6"/>
      <c r="JAQ93" s="6"/>
      <c r="JAR93" s="6"/>
      <c r="JAS93" s="6"/>
      <c r="JAT93" s="6"/>
      <c r="JAU93" s="6"/>
      <c r="JAV93" s="6"/>
      <c r="JAW93" s="6"/>
      <c r="JAX93" s="6"/>
      <c r="JAY93" s="6"/>
      <c r="JAZ93" s="6"/>
      <c r="JBA93" s="6"/>
      <c r="JBB93" s="6"/>
      <c r="JBC93" s="6"/>
      <c r="JBD93" s="6"/>
      <c r="JBE93" s="6"/>
      <c r="JBF93" s="6"/>
      <c r="JBG93" s="6"/>
      <c r="JBH93" s="6"/>
      <c r="JBI93" s="6"/>
      <c r="JBJ93" s="6"/>
      <c r="JBK93" s="6"/>
      <c r="JBL93" s="6"/>
      <c r="JBM93" s="6"/>
      <c r="JBN93" s="6"/>
      <c r="JBO93" s="6"/>
      <c r="JBP93" s="6"/>
      <c r="JBQ93" s="6"/>
      <c r="JBR93" s="6"/>
      <c r="JBS93" s="6"/>
      <c r="JBT93" s="6"/>
      <c r="JBU93" s="6"/>
      <c r="JBV93" s="6"/>
      <c r="JBW93" s="6"/>
      <c r="JBX93" s="6"/>
      <c r="JBY93" s="6"/>
      <c r="JBZ93" s="6"/>
      <c r="JCA93" s="6"/>
      <c r="JCB93" s="6"/>
      <c r="JCC93" s="6"/>
      <c r="JCD93" s="6"/>
      <c r="JCE93" s="6"/>
      <c r="JCF93" s="6"/>
      <c r="JCG93" s="6"/>
      <c r="JCH93" s="6"/>
      <c r="JCI93" s="6"/>
      <c r="JCJ93" s="6"/>
      <c r="JCK93" s="6"/>
      <c r="JCL93" s="6"/>
      <c r="JCM93" s="6"/>
      <c r="JCN93" s="6"/>
      <c r="JCO93" s="6"/>
      <c r="JCP93" s="6"/>
      <c r="JCQ93" s="6"/>
      <c r="JCR93" s="6"/>
      <c r="JCS93" s="6"/>
      <c r="JCT93" s="6"/>
      <c r="JCU93" s="6"/>
      <c r="JCV93" s="6"/>
      <c r="JCW93" s="6"/>
      <c r="JCX93" s="6"/>
      <c r="JCY93" s="6"/>
      <c r="JCZ93" s="6"/>
      <c r="JDA93" s="6"/>
      <c r="JDB93" s="6"/>
      <c r="JDC93" s="6"/>
      <c r="JDD93" s="6"/>
      <c r="JDE93" s="6"/>
      <c r="JDF93" s="6"/>
      <c r="JDG93" s="6"/>
      <c r="JDH93" s="6"/>
      <c r="JDI93" s="6"/>
      <c r="JDJ93" s="6"/>
      <c r="JDK93" s="6"/>
      <c r="JDL93" s="6"/>
      <c r="JDM93" s="6"/>
      <c r="JDN93" s="6"/>
      <c r="JDO93" s="6"/>
      <c r="JDP93" s="6"/>
      <c r="JDQ93" s="6"/>
      <c r="JDR93" s="6"/>
      <c r="JDS93" s="6"/>
      <c r="JDT93" s="6"/>
      <c r="JDU93" s="6"/>
      <c r="JDV93" s="6"/>
      <c r="JDW93" s="6"/>
      <c r="JDX93" s="6"/>
      <c r="JDY93" s="6"/>
      <c r="JDZ93" s="6"/>
      <c r="JEA93" s="6"/>
      <c r="JEB93" s="6"/>
      <c r="JEC93" s="6"/>
      <c r="JED93" s="6"/>
      <c r="JEE93" s="6"/>
      <c r="JEF93" s="6"/>
      <c r="JEG93" s="6"/>
      <c r="JEH93" s="6"/>
      <c r="JEI93" s="6"/>
      <c r="JEJ93" s="6"/>
      <c r="JEK93" s="6"/>
      <c r="JEL93" s="6"/>
      <c r="JEM93" s="6"/>
      <c r="JEN93" s="6"/>
      <c r="JEO93" s="6"/>
      <c r="JEP93" s="6"/>
      <c r="JEQ93" s="6"/>
      <c r="JER93" s="6"/>
      <c r="JES93" s="6"/>
      <c r="JET93" s="6"/>
      <c r="JEU93" s="6"/>
      <c r="JEV93" s="6"/>
      <c r="JEW93" s="6"/>
      <c r="JEX93" s="6"/>
      <c r="JEY93" s="6"/>
      <c r="JEZ93" s="6"/>
      <c r="JFA93" s="6"/>
      <c r="JFB93" s="6"/>
      <c r="JFC93" s="6"/>
      <c r="JFD93" s="6"/>
      <c r="JFE93" s="6"/>
      <c r="JFF93" s="6"/>
      <c r="JFG93" s="6"/>
      <c r="JFH93" s="6"/>
      <c r="JFI93" s="6"/>
      <c r="JFJ93" s="6"/>
      <c r="JFK93" s="6"/>
      <c r="JFL93" s="6"/>
      <c r="JFM93" s="6"/>
      <c r="JFN93" s="6"/>
      <c r="JFO93" s="6"/>
      <c r="JFP93" s="6"/>
      <c r="JFQ93" s="6"/>
      <c r="JFR93" s="6"/>
      <c r="JFS93" s="6"/>
      <c r="JFT93" s="6"/>
      <c r="JFU93" s="6"/>
      <c r="JFV93" s="6"/>
      <c r="JFW93" s="6"/>
      <c r="JFX93" s="6"/>
      <c r="JFY93" s="6"/>
      <c r="JFZ93" s="6"/>
      <c r="JGA93" s="6"/>
      <c r="JGB93" s="6"/>
      <c r="JGC93" s="6"/>
      <c r="JGD93" s="6"/>
      <c r="JGE93" s="6"/>
      <c r="JGF93" s="6"/>
      <c r="JGG93" s="6"/>
      <c r="JGH93" s="6"/>
      <c r="JGI93" s="6"/>
      <c r="JGJ93" s="6"/>
      <c r="JGK93" s="6"/>
      <c r="JGL93" s="6"/>
      <c r="JGM93" s="6"/>
      <c r="JGN93" s="6"/>
      <c r="JGO93" s="6"/>
      <c r="JGP93" s="6"/>
      <c r="JGQ93" s="6"/>
      <c r="JGR93" s="6"/>
      <c r="JGS93" s="6"/>
      <c r="JGT93" s="6"/>
      <c r="JGU93" s="6"/>
      <c r="JGV93" s="6"/>
      <c r="JGW93" s="6"/>
      <c r="JGX93" s="6"/>
      <c r="JGY93" s="6"/>
      <c r="JGZ93" s="6"/>
      <c r="JHA93" s="6"/>
      <c r="JHB93" s="6"/>
      <c r="JHC93" s="6"/>
      <c r="JHD93" s="6"/>
      <c r="JHE93" s="6"/>
      <c r="JHF93" s="6"/>
      <c r="JHG93" s="6"/>
      <c r="JHH93" s="6"/>
      <c r="JHI93" s="6"/>
      <c r="JHJ93" s="6"/>
      <c r="JHK93" s="6"/>
      <c r="JHL93" s="6"/>
      <c r="JHM93" s="6"/>
      <c r="JHN93" s="6"/>
      <c r="JHO93" s="6"/>
      <c r="JHP93" s="6"/>
      <c r="JHQ93" s="6"/>
      <c r="JHR93" s="6"/>
      <c r="JHS93" s="6"/>
      <c r="JHT93" s="6"/>
      <c r="JHU93" s="6"/>
      <c r="JHV93" s="6"/>
      <c r="JHW93" s="6"/>
      <c r="JHX93" s="6"/>
      <c r="JHY93" s="6"/>
      <c r="JHZ93" s="6"/>
      <c r="JIA93" s="6"/>
      <c r="JIB93" s="6"/>
      <c r="JIC93" s="6"/>
      <c r="JID93" s="6"/>
      <c r="JIE93" s="6"/>
      <c r="JIF93" s="6"/>
      <c r="JIG93" s="6"/>
      <c r="JIH93" s="6"/>
      <c r="JII93" s="6"/>
      <c r="JIJ93" s="6"/>
      <c r="JIK93" s="6"/>
      <c r="JIL93" s="6"/>
      <c r="JIM93" s="6"/>
      <c r="JIN93" s="6"/>
      <c r="JIO93" s="6"/>
      <c r="JIP93" s="6"/>
      <c r="JIQ93" s="6"/>
      <c r="JIR93" s="6"/>
      <c r="JIS93" s="6"/>
      <c r="JIT93" s="6"/>
      <c r="JIU93" s="6"/>
      <c r="JIV93" s="6"/>
      <c r="JIW93" s="6"/>
      <c r="JIX93" s="6"/>
      <c r="JIY93" s="6"/>
      <c r="JIZ93" s="6"/>
      <c r="JJA93" s="6"/>
      <c r="JJB93" s="6"/>
      <c r="JJC93" s="6"/>
      <c r="JJD93" s="6"/>
      <c r="JJE93" s="6"/>
      <c r="JJF93" s="6"/>
      <c r="JJG93" s="6"/>
      <c r="JJH93" s="6"/>
      <c r="JJI93" s="6"/>
      <c r="JJJ93" s="6"/>
      <c r="JJK93" s="6"/>
      <c r="JJL93" s="6"/>
      <c r="JJM93" s="6"/>
      <c r="JJN93" s="6"/>
      <c r="JJO93" s="6"/>
      <c r="JJP93" s="6"/>
      <c r="JJQ93" s="6"/>
      <c r="JJR93" s="6"/>
      <c r="JJS93" s="6"/>
      <c r="JJT93" s="6"/>
      <c r="JJU93" s="6"/>
      <c r="JJV93" s="6"/>
      <c r="JJW93" s="6"/>
      <c r="JJX93" s="6"/>
      <c r="JJY93" s="6"/>
      <c r="JJZ93" s="6"/>
      <c r="JKA93" s="6"/>
      <c r="JKB93" s="6"/>
      <c r="JKC93" s="6"/>
      <c r="JKD93" s="6"/>
      <c r="JKE93" s="6"/>
      <c r="JKF93" s="6"/>
      <c r="JKG93" s="6"/>
      <c r="JKH93" s="6"/>
      <c r="JKI93" s="6"/>
      <c r="JKJ93" s="6"/>
      <c r="JKK93" s="6"/>
      <c r="JKL93" s="6"/>
      <c r="JKM93" s="6"/>
      <c r="JKN93" s="6"/>
      <c r="JKO93" s="6"/>
      <c r="JKP93" s="6"/>
      <c r="JKQ93" s="6"/>
      <c r="JKR93" s="6"/>
      <c r="JKS93" s="6"/>
      <c r="JKT93" s="6"/>
      <c r="JKU93" s="6"/>
      <c r="JKV93" s="6"/>
      <c r="JKW93" s="6"/>
      <c r="JKX93" s="6"/>
      <c r="JKY93" s="6"/>
      <c r="JKZ93" s="6"/>
      <c r="JLA93" s="6"/>
      <c r="JLB93" s="6"/>
      <c r="JLC93" s="6"/>
      <c r="JLD93" s="6"/>
      <c r="JLE93" s="6"/>
      <c r="JLF93" s="6"/>
      <c r="JLG93" s="6"/>
      <c r="JLH93" s="6"/>
      <c r="JLI93" s="6"/>
      <c r="JLJ93" s="6"/>
      <c r="JLK93" s="6"/>
      <c r="JLL93" s="6"/>
      <c r="JLM93" s="6"/>
      <c r="JLN93" s="6"/>
      <c r="JLO93" s="6"/>
      <c r="JLP93" s="6"/>
      <c r="JLQ93" s="6"/>
      <c r="JLR93" s="6"/>
      <c r="JLS93" s="6"/>
      <c r="JLT93" s="6"/>
      <c r="JLU93" s="6"/>
      <c r="JLV93" s="6"/>
      <c r="JLW93" s="6"/>
      <c r="JLX93" s="6"/>
      <c r="JLY93" s="6"/>
      <c r="JLZ93" s="6"/>
      <c r="JMA93" s="6"/>
      <c r="JMB93" s="6"/>
      <c r="JMC93" s="6"/>
      <c r="JMD93" s="6"/>
      <c r="JME93" s="6"/>
      <c r="JMF93" s="6"/>
      <c r="JMG93" s="6"/>
      <c r="JMH93" s="6"/>
      <c r="JMI93" s="6"/>
      <c r="JMJ93" s="6"/>
      <c r="JMK93" s="6"/>
      <c r="JML93" s="6"/>
      <c r="JMM93" s="6"/>
      <c r="JMN93" s="6"/>
      <c r="JMO93" s="6"/>
      <c r="JMP93" s="6"/>
      <c r="JMQ93" s="6"/>
      <c r="JMR93" s="6"/>
      <c r="JMS93" s="6"/>
      <c r="JMT93" s="6"/>
      <c r="JMU93" s="6"/>
      <c r="JMV93" s="6"/>
      <c r="JMW93" s="6"/>
      <c r="JMX93" s="6"/>
      <c r="JMY93" s="6"/>
      <c r="JMZ93" s="6"/>
      <c r="JNA93" s="6"/>
      <c r="JNB93" s="6"/>
      <c r="JNC93" s="6"/>
      <c r="JND93" s="6"/>
      <c r="JNE93" s="6"/>
      <c r="JNF93" s="6"/>
      <c r="JNG93" s="6"/>
      <c r="JNH93" s="6"/>
      <c r="JNI93" s="6"/>
      <c r="JNJ93" s="6"/>
      <c r="JNK93" s="6"/>
      <c r="JNL93" s="6"/>
      <c r="JNM93" s="6"/>
      <c r="JNN93" s="6"/>
      <c r="JNO93" s="6"/>
      <c r="JNP93" s="6"/>
      <c r="JNQ93" s="6"/>
      <c r="JNR93" s="6"/>
      <c r="JNS93" s="6"/>
      <c r="JNT93" s="6"/>
      <c r="JNU93" s="6"/>
      <c r="JNV93" s="6"/>
      <c r="JNW93" s="6"/>
      <c r="JNX93" s="6"/>
      <c r="JNY93" s="6"/>
      <c r="JNZ93" s="6"/>
      <c r="JOA93" s="6"/>
      <c r="JOB93" s="6"/>
      <c r="JOC93" s="6"/>
      <c r="JOD93" s="6"/>
      <c r="JOE93" s="6"/>
      <c r="JOF93" s="6"/>
      <c r="JOG93" s="6"/>
      <c r="JOH93" s="6"/>
      <c r="JOI93" s="6"/>
      <c r="JOJ93" s="6"/>
      <c r="JOK93" s="6"/>
      <c r="JOL93" s="6"/>
      <c r="JOM93" s="6"/>
      <c r="JON93" s="6"/>
      <c r="JOO93" s="6"/>
      <c r="JOP93" s="6"/>
      <c r="JOQ93" s="6"/>
      <c r="JOR93" s="6"/>
      <c r="JOS93" s="6"/>
      <c r="JOT93" s="6"/>
      <c r="JOU93" s="6"/>
      <c r="JOV93" s="6"/>
      <c r="JOW93" s="6"/>
      <c r="JOX93" s="6"/>
      <c r="JOY93" s="6"/>
      <c r="JOZ93" s="6"/>
      <c r="JPA93" s="6"/>
      <c r="JPB93" s="6"/>
      <c r="JPC93" s="6"/>
      <c r="JPD93" s="6"/>
      <c r="JPE93" s="6"/>
      <c r="JPF93" s="6"/>
      <c r="JPG93" s="6"/>
      <c r="JPH93" s="6"/>
      <c r="JPI93" s="6"/>
      <c r="JPJ93" s="6"/>
      <c r="JPK93" s="6"/>
      <c r="JPL93" s="6"/>
      <c r="JPM93" s="6"/>
      <c r="JPN93" s="6"/>
      <c r="JPO93" s="6"/>
      <c r="JPP93" s="6"/>
      <c r="JPQ93" s="6"/>
      <c r="JPR93" s="6"/>
      <c r="JPS93" s="6"/>
      <c r="JPT93" s="6"/>
      <c r="JPU93" s="6"/>
      <c r="JPV93" s="6"/>
      <c r="JPW93" s="6"/>
      <c r="JPX93" s="6"/>
      <c r="JPY93" s="6"/>
      <c r="JPZ93" s="6"/>
      <c r="JQA93" s="6"/>
      <c r="JQB93" s="6"/>
      <c r="JQC93" s="6"/>
      <c r="JQD93" s="6"/>
      <c r="JQE93" s="6"/>
      <c r="JQF93" s="6"/>
      <c r="JQG93" s="6"/>
      <c r="JQH93" s="6"/>
      <c r="JQI93" s="6"/>
      <c r="JQJ93" s="6"/>
      <c r="JQK93" s="6"/>
      <c r="JQL93" s="6"/>
      <c r="JQM93" s="6"/>
      <c r="JQN93" s="6"/>
      <c r="JQO93" s="6"/>
      <c r="JQP93" s="6"/>
      <c r="JQQ93" s="6"/>
      <c r="JQR93" s="6"/>
      <c r="JQS93" s="6"/>
      <c r="JQT93" s="6"/>
      <c r="JQU93" s="6"/>
      <c r="JQV93" s="6"/>
      <c r="JQW93" s="6"/>
      <c r="JQX93" s="6"/>
      <c r="JQY93" s="6"/>
      <c r="JQZ93" s="6"/>
      <c r="JRA93" s="6"/>
      <c r="JRB93" s="6"/>
      <c r="JRC93" s="6"/>
      <c r="JRD93" s="6"/>
      <c r="JRE93" s="6"/>
      <c r="JRF93" s="6"/>
      <c r="JRG93" s="6"/>
      <c r="JRH93" s="6"/>
      <c r="JRI93" s="6"/>
      <c r="JRJ93" s="6"/>
      <c r="JRK93" s="6"/>
      <c r="JRL93" s="6"/>
      <c r="JRM93" s="6"/>
      <c r="JRN93" s="6"/>
      <c r="JRO93" s="6"/>
      <c r="JRP93" s="6"/>
      <c r="JRQ93" s="6"/>
      <c r="JRR93" s="6"/>
      <c r="JRS93" s="6"/>
      <c r="JRT93" s="6"/>
      <c r="JRU93" s="6"/>
      <c r="JRV93" s="6"/>
      <c r="JRW93" s="6"/>
      <c r="JRX93" s="6"/>
      <c r="JRY93" s="6"/>
      <c r="JRZ93" s="6"/>
      <c r="JSA93" s="6"/>
      <c r="JSB93" s="6"/>
      <c r="JSC93" s="6"/>
      <c r="JSD93" s="6"/>
      <c r="JSE93" s="6"/>
      <c r="JSF93" s="6"/>
      <c r="JSG93" s="6"/>
      <c r="JSH93" s="6"/>
      <c r="JSI93" s="6"/>
      <c r="JSJ93" s="6"/>
      <c r="JSK93" s="6"/>
      <c r="JSL93" s="6"/>
      <c r="JSM93" s="6"/>
      <c r="JSN93" s="6"/>
      <c r="JSO93" s="6"/>
      <c r="JSP93" s="6"/>
      <c r="JSQ93" s="6"/>
      <c r="JSR93" s="6"/>
      <c r="JSS93" s="6"/>
      <c r="JST93" s="6"/>
      <c r="JSU93" s="6"/>
      <c r="JSV93" s="6"/>
      <c r="JSW93" s="6"/>
      <c r="JSX93" s="6"/>
      <c r="JSY93" s="6"/>
      <c r="JSZ93" s="6"/>
      <c r="JTA93" s="6"/>
      <c r="JTB93" s="6"/>
      <c r="JTC93" s="6"/>
      <c r="JTD93" s="6"/>
      <c r="JTE93" s="6"/>
      <c r="JTF93" s="6"/>
      <c r="JTG93" s="6"/>
      <c r="JTH93" s="6"/>
      <c r="JTI93" s="6"/>
      <c r="JTJ93" s="6"/>
      <c r="JTK93" s="6"/>
      <c r="JTL93" s="6"/>
      <c r="JTM93" s="6"/>
      <c r="JTN93" s="6"/>
      <c r="JTO93" s="6"/>
      <c r="JTP93" s="6"/>
      <c r="JTQ93" s="6"/>
      <c r="JTR93" s="6"/>
      <c r="JTS93" s="6"/>
      <c r="JTT93" s="6"/>
      <c r="JTU93" s="6"/>
      <c r="JTV93" s="6"/>
      <c r="JTW93" s="6"/>
      <c r="JTX93" s="6"/>
      <c r="JTY93" s="6"/>
      <c r="JTZ93" s="6"/>
      <c r="JUA93" s="6"/>
      <c r="JUB93" s="6"/>
      <c r="JUC93" s="6"/>
      <c r="JUD93" s="6"/>
      <c r="JUE93" s="6"/>
      <c r="JUF93" s="6"/>
      <c r="JUG93" s="6"/>
      <c r="JUH93" s="6"/>
      <c r="JUI93" s="6"/>
      <c r="JUJ93" s="6"/>
      <c r="JUK93" s="6"/>
      <c r="JUL93" s="6"/>
      <c r="JUM93" s="6"/>
      <c r="JUN93" s="6"/>
      <c r="JUO93" s="6"/>
      <c r="JUP93" s="6"/>
      <c r="JUQ93" s="6"/>
      <c r="JUR93" s="6"/>
      <c r="JUS93" s="6"/>
      <c r="JUT93" s="6"/>
      <c r="JUU93" s="6"/>
      <c r="JUV93" s="6"/>
      <c r="JUW93" s="6"/>
      <c r="JUX93" s="6"/>
      <c r="JUY93" s="6"/>
      <c r="JUZ93" s="6"/>
      <c r="JVA93" s="6"/>
      <c r="JVB93" s="6"/>
      <c r="JVC93" s="6"/>
      <c r="JVD93" s="6"/>
      <c r="JVE93" s="6"/>
      <c r="JVF93" s="6"/>
      <c r="JVG93" s="6"/>
      <c r="JVH93" s="6"/>
      <c r="JVI93" s="6"/>
      <c r="JVJ93" s="6"/>
      <c r="JVK93" s="6"/>
      <c r="JVL93" s="6"/>
      <c r="JVM93" s="6"/>
      <c r="JVN93" s="6"/>
      <c r="JVO93" s="6"/>
      <c r="JVP93" s="6"/>
      <c r="JVQ93" s="6"/>
      <c r="JVR93" s="6"/>
      <c r="JVS93" s="6"/>
      <c r="JVT93" s="6"/>
      <c r="JVU93" s="6"/>
      <c r="JVV93" s="6"/>
      <c r="JVW93" s="6"/>
      <c r="JVX93" s="6"/>
      <c r="JVY93" s="6"/>
      <c r="JVZ93" s="6"/>
      <c r="JWA93" s="6"/>
      <c r="JWB93" s="6"/>
      <c r="JWC93" s="6"/>
      <c r="JWD93" s="6"/>
      <c r="JWE93" s="6"/>
      <c r="JWF93" s="6"/>
      <c r="JWG93" s="6"/>
      <c r="JWH93" s="6"/>
      <c r="JWI93" s="6"/>
      <c r="JWJ93" s="6"/>
      <c r="JWK93" s="6"/>
      <c r="JWL93" s="6"/>
      <c r="JWM93" s="6"/>
      <c r="JWN93" s="6"/>
      <c r="JWO93" s="6"/>
      <c r="JWP93" s="6"/>
      <c r="JWQ93" s="6"/>
      <c r="JWR93" s="6"/>
      <c r="JWS93" s="6"/>
      <c r="JWT93" s="6"/>
      <c r="JWU93" s="6"/>
      <c r="JWV93" s="6"/>
      <c r="JWW93" s="6"/>
      <c r="JWX93" s="6"/>
      <c r="JWY93" s="6"/>
      <c r="JWZ93" s="6"/>
      <c r="JXA93" s="6"/>
      <c r="JXB93" s="6"/>
      <c r="JXC93" s="6"/>
      <c r="JXD93" s="6"/>
      <c r="JXE93" s="6"/>
      <c r="JXF93" s="6"/>
      <c r="JXG93" s="6"/>
      <c r="JXH93" s="6"/>
      <c r="JXI93" s="6"/>
      <c r="JXJ93" s="6"/>
      <c r="JXK93" s="6"/>
      <c r="JXL93" s="6"/>
      <c r="JXM93" s="6"/>
      <c r="JXN93" s="6"/>
      <c r="JXO93" s="6"/>
      <c r="JXP93" s="6"/>
      <c r="JXQ93" s="6"/>
      <c r="JXR93" s="6"/>
      <c r="JXS93" s="6"/>
      <c r="JXT93" s="6"/>
      <c r="JXU93" s="6"/>
      <c r="JXV93" s="6"/>
      <c r="JXW93" s="6"/>
      <c r="JXX93" s="6"/>
      <c r="JXY93" s="6"/>
      <c r="JXZ93" s="6"/>
      <c r="JYA93" s="6"/>
      <c r="JYB93" s="6"/>
      <c r="JYC93" s="6"/>
      <c r="JYD93" s="6"/>
      <c r="JYE93" s="6"/>
      <c r="JYF93" s="6"/>
      <c r="JYG93" s="6"/>
      <c r="JYH93" s="6"/>
      <c r="JYI93" s="6"/>
      <c r="JYJ93" s="6"/>
      <c r="JYK93" s="6"/>
      <c r="JYL93" s="6"/>
      <c r="JYM93" s="6"/>
      <c r="JYN93" s="6"/>
      <c r="JYO93" s="6"/>
      <c r="JYP93" s="6"/>
      <c r="JYQ93" s="6"/>
      <c r="JYR93" s="6"/>
      <c r="JYS93" s="6"/>
      <c r="JYT93" s="6"/>
      <c r="JYU93" s="6"/>
      <c r="JYV93" s="6"/>
      <c r="JYW93" s="6"/>
      <c r="JYX93" s="6"/>
      <c r="JYY93" s="6"/>
      <c r="JYZ93" s="6"/>
      <c r="JZA93" s="6"/>
      <c r="JZB93" s="6"/>
      <c r="JZC93" s="6"/>
      <c r="JZD93" s="6"/>
      <c r="JZE93" s="6"/>
      <c r="JZF93" s="6"/>
      <c r="JZG93" s="6"/>
      <c r="JZH93" s="6"/>
      <c r="JZI93" s="6"/>
      <c r="JZJ93" s="6"/>
      <c r="JZK93" s="6"/>
      <c r="JZL93" s="6"/>
      <c r="JZM93" s="6"/>
      <c r="JZN93" s="6"/>
      <c r="JZO93" s="6"/>
      <c r="JZP93" s="6"/>
      <c r="JZQ93" s="6"/>
      <c r="JZR93" s="6"/>
      <c r="JZS93" s="6"/>
      <c r="JZT93" s="6"/>
      <c r="JZU93" s="6"/>
      <c r="JZV93" s="6"/>
      <c r="JZW93" s="6"/>
      <c r="JZX93" s="6"/>
      <c r="JZY93" s="6"/>
      <c r="JZZ93" s="6"/>
      <c r="KAA93" s="6"/>
      <c r="KAB93" s="6"/>
      <c r="KAC93" s="6"/>
      <c r="KAD93" s="6"/>
      <c r="KAE93" s="6"/>
      <c r="KAF93" s="6"/>
      <c r="KAG93" s="6"/>
      <c r="KAH93" s="6"/>
      <c r="KAI93" s="6"/>
      <c r="KAJ93" s="6"/>
      <c r="KAK93" s="6"/>
      <c r="KAL93" s="6"/>
      <c r="KAM93" s="6"/>
      <c r="KAN93" s="6"/>
      <c r="KAO93" s="6"/>
      <c r="KAP93" s="6"/>
      <c r="KAQ93" s="6"/>
      <c r="KAR93" s="6"/>
      <c r="KAS93" s="6"/>
      <c r="KAT93" s="6"/>
      <c r="KAU93" s="6"/>
      <c r="KAV93" s="6"/>
      <c r="KAW93" s="6"/>
      <c r="KAX93" s="6"/>
      <c r="KAY93" s="6"/>
      <c r="KAZ93" s="6"/>
      <c r="KBA93" s="6"/>
      <c r="KBB93" s="6"/>
      <c r="KBC93" s="6"/>
      <c r="KBD93" s="6"/>
      <c r="KBE93" s="6"/>
      <c r="KBF93" s="6"/>
      <c r="KBG93" s="6"/>
      <c r="KBH93" s="6"/>
      <c r="KBI93" s="6"/>
      <c r="KBJ93" s="6"/>
      <c r="KBK93" s="6"/>
      <c r="KBL93" s="6"/>
      <c r="KBM93" s="6"/>
      <c r="KBN93" s="6"/>
      <c r="KBO93" s="6"/>
      <c r="KBP93" s="6"/>
      <c r="KBQ93" s="6"/>
      <c r="KBR93" s="6"/>
      <c r="KBS93" s="6"/>
      <c r="KBT93" s="6"/>
      <c r="KBU93" s="6"/>
      <c r="KBV93" s="6"/>
      <c r="KBW93" s="6"/>
      <c r="KBX93" s="6"/>
      <c r="KBY93" s="6"/>
      <c r="KBZ93" s="6"/>
      <c r="KCA93" s="6"/>
      <c r="KCB93" s="6"/>
      <c r="KCC93" s="6"/>
      <c r="KCD93" s="6"/>
      <c r="KCE93" s="6"/>
      <c r="KCF93" s="6"/>
      <c r="KCG93" s="6"/>
      <c r="KCH93" s="6"/>
      <c r="KCI93" s="6"/>
      <c r="KCJ93" s="6"/>
      <c r="KCK93" s="6"/>
      <c r="KCL93" s="6"/>
      <c r="KCM93" s="6"/>
      <c r="KCN93" s="6"/>
      <c r="KCO93" s="6"/>
      <c r="KCP93" s="6"/>
      <c r="KCQ93" s="6"/>
      <c r="KCR93" s="6"/>
      <c r="KCS93" s="6"/>
      <c r="KCT93" s="6"/>
      <c r="KCU93" s="6"/>
      <c r="KCV93" s="6"/>
      <c r="KCW93" s="6"/>
      <c r="KCX93" s="6"/>
      <c r="KCY93" s="6"/>
      <c r="KCZ93" s="6"/>
      <c r="KDA93" s="6"/>
      <c r="KDB93" s="6"/>
      <c r="KDC93" s="6"/>
      <c r="KDD93" s="6"/>
      <c r="KDE93" s="6"/>
      <c r="KDF93" s="6"/>
      <c r="KDG93" s="6"/>
      <c r="KDH93" s="6"/>
      <c r="KDI93" s="6"/>
      <c r="KDJ93" s="6"/>
      <c r="KDK93" s="6"/>
      <c r="KDL93" s="6"/>
      <c r="KDM93" s="6"/>
      <c r="KDN93" s="6"/>
      <c r="KDO93" s="6"/>
      <c r="KDP93" s="6"/>
      <c r="KDQ93" s="6"/>
      <c r="KDR93" s="6"/>
      <c r="KDS93" s="6"/>
      <c r="KDT93" s="6"/>
      <c r="KDU93" s="6"/>
      <c r="KDV93" s="6"/>
      <c r="KDW93" s="6"/>
      <c r="KDX93" s="6"/>
      <c r="KDY93" s="6"/>
      <c r="KDZ93" s="6"/>
      <c r="KEA93" s="6"/>
      <c r="KEB93" s="6"/>
      <c r="KEC93" s="6"/>
      <c r="KED93" s="6"/>
      <c r="KEE93" s="6"/>
      <c r="KEF93" s="6"/>
      <c r="KEG93" s="6"/>
      <c r="KEH93" s="6"/>
      <c r="KEI93" s="6"/>
      <c r="KEJ93" s="6"/>
      <c r="KEK93" s="6"/>
      <c r="KEL93" s="6"/>
      <c r="KEM93" s="6"/>
      <c r="KEN93" s="6"/>
      <c r="KEO93" s="6"/>
      <c r="KEP93" s="6"/>
      <c r="KEQ93" s="6"/>
      <c r="KER93" s="6"/>
      <c r="KES93" s="6"/>
      <c r="KET93" s="6"/>
      <c r="KEU93" s="6"/>
      <c r="KEV93" s="6"/>
      <c r="KEW93" s="6"/>
      <c r="KEX93" s="6"/>
      <c r="KEY93" s="6"/>
      <c r="KEZ93" s="6"/>
      <c r="KFA93" s="6"/>
      <c r="KFB93" s="6"/>
      <c r="KFC93" s="6"/>
      <c r="KFD93" s="6"/>
      <c r="KFE93" s="6"/>
      <c r="KFF93" s="6"/>
      <c r="KFG93" s="6"/>
      <c r="KFH93" s="6"/>
      <c r="KFI93" s="6"/>
      <c r="KFJ93" s="6"/>
      <c r="KFK93" s="6"/>
      <c r="KFL93" s="6"/>
      <c r="KFM93" s="6"/>
      <c r="KFN93" s="6"/>
      <c r="KFO93" s="6"/>
      <c r="KFP93" s="6"/>
      <c r="KFQ93" s="6"/>
      <c r="KFR93" s="6"/>
      <c r="KFS93" s="6"/>
      <c r="KFT93" s="6"/>
      <c r="KFU93" s="6"/>
      <c r="KFV93" s="6"/>
      <c r="KFW93" s="6"/>
      <c r="KFX93" s="6"/>
      <c r="KFY93" s="6"/>
      <c r="KFZ93" s="6"/>
      <c r="KGA93" s="6"/>
      <c r="KGB93" s="6"/>
      <c r="KGC93" s="6"/>
      <c r="KGD93" s="6"/>
      <c r="KGE93" s="6"/>
      <c r="KGF93" s="6"/>
      <c r="KGG93" s="6"/>
      <c r="KGH93" s="6"/>
      <c r="KGI93" s="6"/>
      <c r="KGJ93" s="6"/>
      <c r="KGK93" s="6"/>
      <c r="KGL93" s="6"/>
      <c r="KGM93" s="6"/>
      <c r="KGN93" s="6"/>
      <c r="KGO93" s="6"/>
      <c r="KGP93" s="6"/>
      <c r="KGQ93" s="6"/>
      <c r="KGR93" s="6"/>
      <c r="KGS93" s="6"/>
      <c r="KGT93" s="6"/>
      <c r="KGU93" s="6"/>
      <c r="KGV93" s="6"/>
      <c r="KGW93" s="6"/>
      <c r="KGX93" s="6"/>
      <c r="KGY93" s="6"/>
      <c r="KGZ93" s="6"/>
      <c r="KHA93" s="6"/>
      <c r="KHB93" s="6"/>
      <c r="KHC93" s="6"/>
      <c r="KHD93" s="6"/>
      <c r="KHE93" s="6"/>
      <c r="KHF93" s="6"/>
      <c r="KHG93" s="6"/>
      <c r="KHH93" s="6"/>
      <c r="KHI93" s="6"/>
      <c r="KHJ93" s="6"/>
      <c r="KHK93" s="6"/>
      <c r="KHL93" s="6"/>
      <c r="KHM93" s="6"/>
      <c r="KHN93" s="6"/>
      <c r="KHO93" s="6"/>
      <c r="KHP93" s="6"/>
      <c r="KHQ93" s="6"/>
      <c r="KHR93" s="6"/>
      <c r="KHS93" s="6"/>
      <c r="KHT93" s="6"/>
      <c r="KHU93" s="6"/>
      <c r="KHV93" s="6"/>
      <c r="KHW93" s="6"/>
      <c r="KHX93" s="6"/>
      <c r="KHY93" s="6"/>
      <c r="KHZ93" s="6"/>
      <c r="KIA93" s="6"/>
      <c r="KIB93" s="6"/>
      <c r="KIC93" s="6"/>
      <c r="KID93" s="6"/>
      <c r="KIE93" s="6"/>
      <c r="KIF93" s="6"/>
      <c r="KIG93" s="6"/>
      <c r="KIH93" s="6"/>
      <c r="KII93" s="6"/>
      <c r="KIJ93" s="6"/>
      <c r="KIK93" s="6"/>
      <c r="KIL93" s="6"/>
      <c r="KIM93" s="6"/>
      <c r="KIN93" s="6"/>
      <c r="KIO93" s="6"/>
      <c r="KIP93" s="6"/>
      <c r="KIQ93" s="6"/>
      <c r="KIR93" s="6"/>
      <c r="KIS93" s="6"/>
      <c r="KIT93" s="6"/>
      <c r="KIU93" s="6"/>
      <c r="KIV93" s="6"/>
      <c r="KIW93" s="6"/>
      <c r="KIX93" s="6"/>
      <c r="KIY93" s="6"/>
      <c r="KIZ93" s="6"/>
      <c r="KJA93" s="6"/>
      <c r="KJB93" s="6"/>
      <c r="KJC93" s="6"/>
      <c r="KJD93" s="6"/>
      <c r="KJE93" s="6"/>
      <c r="KJF93" s="6"/>
      <c r="KJG93" s="6"/>
      <c r="KJH93" s="6"/>
      <c r="KJI93" s="6"/>
      <c r="KJJ93" s="6"/>
      <c r="KJK93" s="6"/>
      <c r="KJL93" s="6"/>
      <c r="KJM93" s="6"/>
      <c r="KJN93" s="6"/>
      <c r="KJO93" s="6"/>
      <c r="KJP93" s="6"/>
      <c r="KJQ93" s="6"/>
      <c r="KJR93" s="6"/>
      <c r="KJS93" s="6"/>
      <c r="KJT93" s="6"/>
      <c r="KJU93" s="6"/>
      <c r="KJV93" s="6"/>
      <c r="KJW93" s="6"/>
      <c r="KJX93" s="6"/>
      <c r="KJY93" s="6"/>
      <c r="KJZ93" s="6"/>
      <c r="KKA93" s="6"/>
      <c r="KKB93" s="6"/>
      <c r="KKC93" s="6"/>
      <c r="KKD93" s="6"/>
      <c r="KKE93" s="6"/>
      <c r="KKF93" s="6"/>
      <c r="KKG93" s="6"/>
      <c r="KKH93" s="6"/>
      <c r="KKI93" s="6"/>
      <c r="KKJ93" s="6"/>
      <c r="KKK93" s="6"/>
      <c r="KKL93" s="6"/>
      <c r="KKM93" s="6"/>
      <c r="KKN93" s="6"/>
      <c r="KKO93" s="6"/>
      <c r="KKP93" s="6"/>
      <c r="KKQ93" s="6"/>
      <c r="KKR93" s="6"/>
      <c r="KKS93" s="6"/>
      <c r="KKT93" s="6"/>
      <c r="KKU93" s="6"/>
      <c r="KKV93" s="6"/>
      <c r="KKW93" s="6"/>
      <c r="KKX93" s="6"/>
      <c r="KKY93" s="6"/>
      <c r="KKZ93" s="6"/>
      <c r="KLA93" s="6"/>
      <c r="KLB93" s="6"/>
      <c r="KLC93" s="6"/>
      <c r="KLD93" s="6"/>
      <c r="KLE93" s="6"/>
      <c r="KLF93" s="6"/>
      <c r="KLG93" s="6"/>
      <c r="KLH93" s="6"/>
      <c r="KLI93" s="6"/>
      <c r="KLJ93" s="6"/>
      <c r="KLK93" s="6"/>
      <c r="KLL93" s="6"/>
      <c r="KLM93" s="6"/>
      <c r="KLN93" s="6"/>
      <c r="KLO93" s="6"/>
      <c r="KLP93" s="6"/>
      <c r="KLQ93" s="6"/>
      <c r="KLR93" s="6"/>
      <c r="KLS93" s="6"/>
      <c r="KLT93" s="6"/>
      <c r="KLU93" s="6"/>
      <c r="KLV93" s="6"/>
      <c r="KLW93" s="6"/>
      <c r="KLX93" s="6"/>
      <c r="KLY93" s="6"/>
      <c r="KLZ93" s="6"/>
      <c r="KMA93" s="6"/>
      <c r="KMB93" s="6"/>
      <c r="KMC93" s="6"/>
      <c r="KMD93" s="6"/>
      <c r="KME93" s="6"/>
      <c r="KMF93" s="6"/>
      <c r="KMG93" s="6"/>
      <c r="KMH93" s="6"/>
      <c r="KMI93" s="6"/>
      <c r="KMJ93" s="6"/>
      <c r="KMK93" s="6"/>
      <c r="KML93" s="6"/>
      <c r="KMM93" s="6"/>
      <c r="KMN93" s="6"/>
      <c r="KMO93" s="6"/>
      <c r="KMP93" s="6"/>
      <c r="KMQ93" s="6"/>
      <c r="KMR93" s="6"/>
      <c r="KMS93" s="6"/>
      <c r="KMT93" s="6"/>
      <c r="KMU93" s="6"/>
      <c r="KMV93" s="6"/>
      <c r="KMW93" s="6"/>
      <c r="KMX93" s="6"/>
      <c r="KMY93" s="6"/>
      <c r="KMZ93" s="6"/>
      <c r="KNA93" s="6"/>
      <c r="KNB93" s="6"/>
      <c r="KNC93" s="6"/>
      <c r="KND93" s="6"/>
      <c r="KNE93" s="6"/>
      <c r="KNF93" s="6"/>
      <c r="KNG93" s="6"/>
      <c r="KNH93" s="6"/>
      <c r="KNI93" s="6"/>
      <c r="KNJ93" s="6"/>
      <c r="KNK93" s="6"/>
      <c r="KNL93" s="6"/>
      <c r="KNM93" s="6"/>
      <c r="KNN93" s="6"/>
      <c r="KNO93" s="6"/>
      <c r="KNP93" s="6"/>
      <c r="KNQ93" s="6"/>
      <c r="KNR93" s="6"/>
      <c r="KNS93" s="6"/>
      <c r="KNT93" s="6"/>
      <c r="KNU93" s="6"/>
      <c r="KNV93" s="6"/>
      <c r="KNW93" s="6"/>
      <c r="KNX93" s="6"/>
      <c r="KNY93" s="6"/>
      <c r="KNZ93" s="6"/>
      <c r="KOA93" s="6"/>
      <c r="KOB93" s="6"/>
      <c r="KOC93" s="6"/>
      <c r="KOD93" s="6"/>
      <c r="KOE93" s="6"/>
      <c r="KOF93" s="6"/>
      <c r="KOG93" s="6"/>
      <c r="KOH93" s="6"/>
      <c r="KOI93" s="6"/>
      <c r="KOJ93" s="6"/>
      <c r="KOK93" s="6"/>
      <c r="KOL93" s="6"/>
      <c r="KOM93" s="6"/>
      <c r="KON93" s="6"/>
      <c r="KOO93" s="6"/>
      <c r="KOP93" s="6"/>
      <c r="KOQ93" s="6"/>
      <c r="KOR93" s="6"/>
      <c r="KOS93" s="6"/>
      <c r="KOT93" s="6"/>
      <c r="KOU93" s="6"/>
      <c r="KOV93" s="6"/>
      <c r="KOW93" s="6"/>
      <c r="KOX93" s="6"/>
      <c r="KOY93" s="6"/>
      <c r="KOZ93" s="6"/>
      <c r="KPA93" s="6"/>
      <c r="KPB93" s="6"/>
      <c r="KPC93" s="6"/>
      <c r="KPD93" s="6"/>
      <c r="KPE93" s="6"/>
      <c r="KPF93" s="6"/>
      <c r="KPG93" s="6"/>
      <c r="KPH93" s="6"/>
      <c r="KPI93" s="6"/>
      <c r="KPJ93" s="6"/>
      <c r="KPK93" s="6"/>
      <c r="KPL93" s="6"/>
      <c r="KPM93" s="6"/>
      <c r="KPN93" s="6"/>
      <c r="KPO93" s="6"/>
      <c r="KPP93" s="6"/>
      <c r="KPQ93" s="6"/>
      <c r="KPR93" s="6"/>
      <c r="KPS93" s="6"/>
      <c r="KPT93" s="6"/>
      <c r="KPU93" s="6"/>
      <c r="KPV93" s="6"/>
      <c r="KPW93" s="6"/>
      <c r="KPX93" s="6"/>
      <c r="KPY93" s="6"/>
      <c r="KPZ93" s="6"/>
      <c r="KQA93" s="6"/>
      <c r="KQB93" s="6"/>
      <c r="KQC93" s="6"/>
      <c r="KQD93" s="6"/>
      <c r="KQE93" s="6"/>
      <c r="KQF93" s="6"/>
      <c r="KQG93" s="6"/>
      <c r="KQH93" s="6"/>
      <c r="KQI93" s="6"/>
      <c r="KQJ93" s="6"/>
      <c r="KQK93" s="6"/>
      <c r="KQL93" s="6"/>
      <c r="KQM93" s="6"/>
      <c r="KQN93" s="6"/>
      <c r="KQO93" s="6"/>
      <c r="KQP93" s="6"/>
      <c r="KQQ93" s="6"/>
      <c r="KQR93" s="6"/>
      <c r="KQS93" s="6"/>
      <c r="KQT93" s="6"/>
      <c r="KQU93" s="6"/>
      <c r="KQV93" s="6"/>
      <c r="KQW93" s="6"/>
      <c r="KQX93" s="6"/>
      <c r="KQY93" s="6"/>
      <c r="KQZ93" s="6"/>
      <c r="KRA93" s="6"/>
      <c r="KRB93" s="6"/>
      <c r="KRC93" s="6"/>
      <c r="KRD93" s="6"/>
      <c r="KRE93" s="6"/>
      <c r="KRF93" s="6"/>
      <c r="KRG93" s="6"/>
      <c r="KRH93" s="6"/>
      <c r="KRI93" s="6"/>
      <c r="KRJ93" s="6"/>
      <c r="KRK93" s="6"/>
      <c r="KRL93" s="6"/>
      <c r="KRM93" s="6"/>
      <c r="KRN93" s="6"/>
      <c r="KRO93" s="6"/>
      <c r="KRP93" s="6"/>
      <c r="KRQ93" s="6"/>
      <c r="KRR93" s="6"/>
      <c r="KRS93" s="6"/>
      <c r="KRT93" s="6"/>
      <c r="KRU93" s="6"/>
      <c r="KRV93" s="6"/>
      <c r="KRW93" s="6"/>
      <c r="KRX93" s="6"/>
      <c r="KRY93" s="6"/>
      <c r="KRZ93" s="6"/>
      <c r="KSA93" s="6"/>
      <c r="KSB93" s="6"/>
      <c r="KSC93" s="6"/>
      <c r="KSD93" s="6"/>
      <c r="KSE93" s="6"/>
      <c r="KSF93" s="6"/>
      <c r="KSG93" s="6"/>
      <c r="KSH93" s="6"/>
      <c r="KSI93" s="6"/>
      <c r="KSJ93" s="6"/>
      <c r="KSK93" s="6"/>
      <c r="KSL93" s="6"/>
      <c r="KSM93" s="6"/>
      <c r="KSN93" s="6"/>
      <c r="KSO93" s="6"/>
      <c r="KSP93" s="6"/>
      <c r="KSQ93" s="6"/>
      <c r="KSR93" s="6"/>
      <c r="KSS93" s="6"/>
      <c r="KST93" s="6"/>
      <c r="KSU93" s="6"/>
      <c r="KSV93" s="6"/>
      <c r="KSW93" s="6"/>
      <c r="KSX93" s="6"/>
      <c r="KSY93" s="6"/>
      <c r="KSZ93" s="6"/>
      <c r="KTA93" s="6"/>
      <c r="KTB93" s="6"/>
      <c r="KTC93" s="6"/>
      <c r="KTD93" s="6"/>
      <c r="KTE93" s="6"/>
      <c r="KTF93" s="6"/>
      <c r="KTG93" s="6"/>
      <c r="KTH93" s="6"/>
      <c r="KTI93" s="6"/>
      <c r="KTJ93" s="6"/>
      <c r="KTK93" s="6"/>
      <c r="KTL93" s="6"/>
      <c r="KTM93" s="6"/>
      <c r="KTN93" s="6"/>
      <c r="KTO93" s="6"/>
      <c r="KTP93" s="6"/>
      <c r="KTQ93" s="6"/>
      <c r="KTR93" s="6"/>
      <c r="KTS93" s="6"/>
      <c r="KTT93" s="6"/>
      <c r="KTU93" s="6"/>
      <c r="KTV93" s="6"/>
      <c r="KTW93" s="6"/>
      <c r="KTX93" s="6"/>
      <c r="KTY93" s="6"/>
      <c r="KTZ93" s="6"/>
      <c r="KUA93" s="6"/>
      <c r="KUB93" s="6"/>
      <c r="KUC93" s="6"/>
      <c r="KUD93" s="6"/>
      <c r="KUE93" s="6"/>
      <c r="KUF93" s="6"/>
      <c r="KUG93" s="6"/>
      <c r="KUH93" s="6"/>
      <c r="KUI93" s="6"/>
      <c r="KUJ93" s="6"/>
      <c r="KUK93" s="6"/>
      <c r="KUL93" s="6"/>
      <c r="KUM93" s="6"/>
      <c r="KUN93" s="6"/>
      <c r="KUO93" s="6"/>
      <c r="KUP93" s="6"/>
      <c r="KUQ93" s="6"/>
      <c r="KUR93" s="6"/>
      <c r="KUS93" s="6"/>
      <c r="KUT93" s="6"/>
      <c r="KUU93" s="6"/>
      <c r="KUV93" s="6"/>
      <c r="KUW93" s="6"/>
      <c r="KUX93" s="6"/>
      <c r="KUY93" s="6"/>
      <c r="KUZ93" s="6"/>
      <c r="KVA93" s="6"/>
      <c r="KVB93" s="6"/>
      <c r="KVC93" s="6"/>
      <c r="KVD93" s="6"/>
      <c r="KVE93" s="6"/>
      <c r="KVF93" s="6"/>
      <c r="KVG93" s="6"/>
      <c r="KVH93" s="6"/>
      <c r="KVI93" s="6"/>
      <c r="KVJ93" s="6"/>
      <c r="KVK93" s="6"/>
      <c r="KVL93" s="6"/>
      <c r="KVM93" s="6"/>
      <c r="KVN93" s="6"/>
      <c r="KVO93" s="6"/>
      <c r="KVP93" s="6"/>
      <c r="KVQ93" s="6"/>
      <c r="KVR93" s="6"/>
      <c r="KVS93" s="6"/>
      <c r="KVT93" s="6"/>
      <c r="KVU93" s="6"/>
      <c r="KVV93" s="6"/>
      <c r="KVW93" s="6"/>
      <c r="KVX93" s="6"/>
      <c r="KVY93" s="6"/>
      <c r="KVZ93" s="6"/>
      <c r="KWA93" s="6"/>
      <c r="KWB93" s="6"/>
      <c r="KWC93" s="6"/>
      <c r="KWD93" s="6"/>
      <c r="KWE93" s="6"/>
      <c r="KWF93" s="6"/>
      <c r="KWG93" s="6"/>
      <c r="KWH93" s="6"/>
      <c r="KWI93" s="6"/>
      <c r="KWJ93" s="6"/>
      <c r="KWK93" s="6"/>
      <c r="KWL93" s="6"/>
      <c r="KWM93" s="6"/>
      <c r="KWN93" s="6"/>
      <c r="KWO93" s="6"/>
      <c r="KWP93" s="6"/>
      <c r="KWQ93" s="6"/>
      <c r="KWR93" s="6"/>
      <c r="KWS93" s="6"/>
      <c r="KWT93" s="6"/>
      <c r="KWU93" s="6"/>
      <c r="KWV93" s="6"/>
      <c r="KWW93" s="6"/>
      <c r="KWX93" s="6"/>
      <c r="KWY93" s="6"/>
      <c r="KWZ93" s="6"/>
      <c r="KXA93" s="6"/>
      <c r="KXB93" s="6"/>
      <c r="KXC93" s="6"/>
      <c r="KXD93" s="6"/>
      <c r="KXE93" s="6"/>
      <c r="KXF93" s="6"/>
      <c r="KXG93" s="6"/>
      <c r="KXH93" s="6"/>
      <c r="KXI93" s="6"/>
      <c r="KXJ93" s="6"/>
      <c r="KXK93" s="6"/>
      <c r="KXL93" s="6"/>
      <c r="KXM93" s="6"/>
      <c r="KXN93" s="6"/>
      <c r="KXO93" s="6"/>
      <c r="KXP93" s="6"/>
      <c r="KXQ93" s="6"/>
      <c r="KXR93" s="6"/>
      <c r="KXS93" s="6"/>
      <c r="KXT93" s="6"/>
      <c r="KXU93" s="6"/>
      <c r="KXV93" s="6"/>
      <c r="KXW93" s="6"/>
      <c r="KXX93" s="6"/>
      <c r="KXY93" s="6"/>
      <c r="KXZ93" s="6"/>
      <c r="KYA93" s="6"/>
      <c r="KYB93" s="6"/>
      <c r="KYC93" s="6"/>
      <c r="KYD93" s="6"/>
      <c r="KYE93" s="6"/>
      <c r="KYF93" s="6"/>
      <c r="KYG93" s="6"/>
      <c r="KYH93" s="6"/>
      <c r="KYI93" s="6"/>
      <c r="KYJ93" s="6"/>
      <c r="KYK93" s="6"/>
      <c r="KYL93" s="6"/>
      <c r="KYM93" s="6"/>
      <c r="KYN93" s="6"/>
      <c r="KYO93" s="6"/>
      <c r="KYP93" s="6"/>
      <c r="KYQ93" s="6"/>
      <c r="KYR93" s="6"/>
      <c r="KYS93" s="6"/>
      <c r="KYT93" s="6"/>
      <c r="KYU93" s="6"/>
      <c r="KYV93" s="6"/>
      <c r="KYW93" s="6"/>
      <c r="KYX93" s="6"/>
      <c r="KYY93" s="6"/>
      <c r="KYZ93" s="6"/>
      <c r="KZA93" s="6"/>
      <c r="KZB93" s="6"/>
      <c r="KZC93" s="6"/>
      <c r="KZD93" s="6"/>
      <c r="KZE93" s="6"/>
      <c r="KZF93" s="6"/>
      <c r="KZG93" s="6"/>
      <c r="KZH93" s="6"/>
      <c r="KZI93" s="6"/>
      <c r="KZJ93" s="6"/>
      <c r="KZK93" s="6"/>
      <c r="KZL93" s="6"/>
      <c r="KZM93" s="6"/>
      <c r="KZN93" s="6"/>
      <c r="KZO93" s="6"/>
      <c r="KZP93" s="6"/>
      <c r="KZQ93" s="6"/>
      <c r="KZR93" s="6"/>
      <c r="KZS93" s="6"/>
      <c r="KZT93" s="6"/>
      <c r="KZU93" s="6"/>
      <c r="KZV93" s="6"/>
      <c r="KZW93" s="6"/>
      <c r="KZX93" s="6"/>
      <c r="KZY93" s="6"/>
      <c r="KZZ93" s="6"/>
      <c r="LAA93" s="6"/>
      <c r="LAB93" s="6"/>
      <c r="LAC93" s="6"/>
      <c r="LAD93" s="6"/>
      <c r="LAE93" s="6"/>
      <c r="LAF93" s="6"/>
      <c r="LAG93" s="6"/>
      <c r="LAH93" s="6"/>
      <c r="LAI93" s="6"/>
      <c r="LAJ93" s="6"/>
      <c r="LAK93" s="6"/>
      <c r="LAL93" s="6"/>
      <c r="LAM93" s="6"/>
      <c r="LAN93" s="6"/>
      <c r="LAO93" s="6"/>
      <c r="LAP93" s="6"/>
      <c r="LAQ93" s="6"/>
      <c r="LAR93" s="6"/>
      <c r="LAS93" s="6"/>
      <c r="LAT93" s="6"/>
      <c r="LAU93" s="6"/>
      <c r="LAV93" s="6"/>
      <c r="LAW93" s="6"/>
      <c r="LAX93" s="6"/>
      <c r="LAY93" s="6"/>
      <c r="LAZ93" s="6"/>
      <c r="LBA93" s="6"/>
      <c r="LBB93" s="6"/>
      <c r="LBC93" s="6"/>
      <c r="LBD93" s="6"/>
      <c r="LBE93" s="6"/>
      <c r="LBF93" s="6"/>
      <c r="LBG93" s="6"/>
      <c r="LBH93" s="6"/>
      <c r="LBI93" s="6"/>
      <c r="LBJ93" s="6"/>
      <c r="LBK93" s="6"/>
      <c r="LBL93" s="6"/>
      <c r="LBM93" s="6"/>
      <c r="LBN93" s="6"/>
      <c r="LBO93" s="6"/>
      <c r="LBP93" s="6"/>
      <c r="LBQ93" s="6"/>
      <c r="LBR93" s="6"/>
      <c r="LBS93" s="6"/>
      <c r="LBT93" s="6"/>
      <c r="LBU93" s="6"/>
      <c r="LBV93" s="6"/>
      <c r="LBW93" s="6"/>
      <c r="LBX93" s="6"/>
      <c r="LBY93" s="6"/>
      <c r="LBZ93" s="6"/>
      <c r="LCA93" s="6"/>
      <c r="LCB93" s="6"/>
      <c r="LCC93" s="6"/>
      <c r="LCD93" s="6"/>
      <c r="LCE93" s="6"/>
      <c r="LCF93" s="6"/>
      <c r="LCG93" s="6"/>
      <c r="LCH93" s="6"/>
      <c r="LCI93" s="6"/>
      <c r="LCJ93" s="6"/>
      <c r="LCK93" s="6"/>
      <c r="LCL93" s="6"/>
      <c r="LCM93" s="6"/>
      <c r="LCN93" s="6"/>
      <c r="LCO93" s="6"/>
      <c r="LCP93" s="6"/>
      <c r="LCQ93" s="6"/>
      <c r="LCR93" s="6"/>
      <c r="LCS93" s="6"/>
      <c r="LCT93" s="6"/>
      <c r="LCU93" s="6"/>
      <c r="LCV93" s="6"/>
      <c r="LCW93" s="6"/>
      <c r="LCX93" s="6"/>
      <c r="LCY93" s="6"/>
      <c r="LCZ93" s="6"/>
      <c r="LDA93" s="6"/>
      <c r="LDB93" s="6"/>
      <c r="LDC93" s="6"/>
      <c r="LDD93" s="6"/>
      <c r="LDE93" s="6"/>
      <c r="LDF93" s="6"/>
      <c r="LDG93" s="6"/>
      <c r="LDH93" s="6"/>
      <c r="LDI93" s="6"/>
      <c r="LDJ93" s="6"/>
      <c r="LDK93" s="6"/>
      <c r="LDL93" s="6"/>
      <c r="LDM93" s="6"/>
      <c r="LDN93" s="6"/>
      <c r="LDO93" s="6"/>
      <c r="LDP93" s="6"/>
      <c r="LDQ93" s="6"/>
      <c r="LDR93" s="6"/>
      <c r="LDS93" s="6"/>
      <c r="LDT93" s="6"/>
      <c r="LDU93" s="6"/>
      <c r="LDV93" s="6"/>
      <c r="LDW93" s="6"/>
      <c r="LDX93" s="6"/>
      <c r="LDY93" s="6"/>
      <c r="LDZ93" s="6"/>
      <c r="LEA93" s="6"/>
      <c r="LEB93" s="6"/>
      <c r="LEC93" s="6"/>
      <c r="LED93" s="6"/>
      <c r="LEE93" s="6"/>
      <c r="LEF93" s="6"/>
      <c r="LEG93" s="6"/>
      <c r="LEH93" s="6"/>
      <c r="LEI93" s="6"/>
      <c r="LEJ93" s="6"/>
      <c r="LEK93" s="6"/>
      <c r="LEL93" s="6"/>
      <c r="LEM93" s="6"/>
      <c r="LEN93" s="6"/>
      <c r="LEO93" s="6"/>
      <c r="LEP93" s="6"/>
      <c r="LEQ93" s="6"/>
      <c r="LER93" s="6"/>
      <c r="LES93" s="6"/>
      <c r="LET93" s="6"/>
      <c r="LEU93" s="6"/>
      <c r="LEV93" s="6"/>
      <c r="LEW93" s="6"/>
      <c r="LEX93" s="6"/>
      <c r="LEY93" s="6"/>
      <c r="LEZ93" s="6"/>
      <c r="LFA93" s="6"/>
      <c r="LFB93" s="6"/>
      <c r="LFC93" s="6"/>
      <c r="LFD93" s="6"/>
      <c r="LFE93" s="6"/>
      <c r="LFF93" s="6"/>
      <c r="LFG93" s="6"/>
      <c r="LFH93" s="6"/>
      <c r="LFI93" s="6"/>
      <c r="LFJ93" s="6"/>
      <c r="LFK93" s="6"/>
      <c r="LFL93" s="6"/>
      <c r="LFM93" s="6"/>
      <c r="LFN93" s="6"/>
      <c r="LFO93" s="6"/>
      <c r="LFP93" s="6"/>
      <c r="LFQ93" s="6"/>
      <c r="LFR93" s="6"/>
      <c r="LFS93" s="6"/>
      <c r="LFT93" s="6"/>
      <c r="LFU93" s="6"/>
      <c r="LFV93" s="6"/>
      <c r="LFW93" s="6"/>
      <c r="LFX93" s="6"/>
      <c r="LFY93" s="6"/>
      <c r="LFZ93" s="6"/>
      <c r="LGA93" s="6"/>
      <c r="LGB93" s="6"/>
      <c r="LGC93" s="6"/>
      <c r="LGD93" s="6"/>
      <c r="LGE93" s="6"/>
      <c r="LGF93" s="6"/>
      <c r="LGG93" s="6"/>
      <c r="LGH93" s="6"/>
      <c r="LGI93" s="6"/>
      <c r="LGJ93" s="6"/>
      <c r="LGK93" s="6"/>
      <c r="LGL93" s="6"/>
      <c r="LGM93" s="6"/>
      <c r="LGN93" s="6"/>
      <c r="LGO93" s="6"/>
      <c r="LGP93" s="6"/>
      <c r="LGQ93" s="6"/>
      <c r="LGR93" s="6"/>
      <c r="LGS93" s="6"/>
      <c r="LGT93" s="6"/>
      <c r="LGU93" s="6"/>
      <c r="LGV93" s="6"/>
      <c r="LGW93" s="6"/>
      <c r="LGX93" s="6"/>
      <c r="LGY93" s="6"/>
      <c r="LGZ93" s="6"/>
      <c r="LHA93" s="6"/>
      <c r="LHB93" s="6"/>
      <c r="LHC93" s="6"/>
      <c r="LHD93" s="6"/>
      <c r="LHE93" s="6"/>
      <c r="LHF93" s="6"/>
      <c r="LHG93" s="6"/>
      <c r="LHH93" s="6"/>
      <c r="LHI93" s="6"/>
      <c r="LHJ93" s="6"/>
      <c r="LHK93" s="6"/>
      <c r="LHL93" s="6"/>
      <c r="LHM93" s="6"/>
      <c r="LHN93" s="6"/>
      <c r="LHO93" s="6"/>
      <c r="LHP93" s="6"/>
      <c r="LHQ93" s="6"/>
      <c r="LHR93" s="6"/>
      <c r="LHS93" s="6"/>
      <c r="LHT93" s="6"/>
      <c r="LHU93" s="6"/>
      <c r="LHV93" s="6"/>
      <c r="LHW93" s="6"/>
      <c r="LHX93" s="6"/>
      <c r="LHY93" s="6"/>
      <c r="LHZ93" s="6"/>
      <c r="LIA93" s="6"/>
      <c r="LIB93" s="6"/>
      <c r="LIC93" s="6"/>
      <c r="LID93" s="6"/>
      <c r="LIE93" s="6"/>
      <c r="LIF93" s="6"/>
      <c r="LIG93" s="6"/>
      <c r="LIH93" s="6"/>
      <c r="LII93" s="6"/>
      <c r="LIJ93" s="6"/>
      <c r="LIK93" s="6"/>
      <c r="LIL93" s="6"/>
      <c r="LIM93" s="6"/>
      <c r="LIN93" s="6"/>
      <c r="LIO93" s="6"/>
      <c r="LIP93" s="6"/>
      <c r="LIQ93" s="6"/>
      <c r="LIR93" s="6"/>
      <c r="LIS93" s="6"/>
      <c r="LIT93" s="6"/>
      <c r="LIU93" s="6"/>
      <c r="LIV93" s="6"/>
      <c r="LIW93" s="6"/>
      <c r="LIX93" s="6"/>
      <c r="LIY93" s="6"/>
      <c r="LIZ93" s="6"/>
      <c r="LJA93" s="6"/>
      <c r="LJB93" s="6"/>
      <c r="LJC93" s="6"/>
      <c r="LJD93" s="6"/>
      <c r="LJE93" s="6"/>
      <c r="LJF93" s="6"/>
      <c r="LJG93" s="6"/>
      <c r="LJH93" s="6"/>
      <c r="LJI93" s="6"/>
      <c r="LJJ93" s="6"/>
      <c r="LJK93" s="6"/>
      <c r="LJL93" s="6"/>
      <c r="LJM93" s="6"/>
      <c r="LJN93" s="6"/>
      <c r="LJO93" s="6"/>
      <c r="LJP93" s="6"/>
      <c r="LJQ93" s="6"/>
      <c r="LJR93" s="6"/>
      <c r="LJS93" s="6"/>
      <c r="LJT93" s="6"/>
      <c r="LJU93" s="6"/>
      <c r="LJV93" s="6"/>
      <c r="LJW93" s="6"/>
      <c r="LJX93" s="6"/>
      <c r="LJY93" s="6"/>
      <c r="LJZ93" s="6"/>
      <c r="LKA93" s="6"/>
      <c r="LKB93" s="6"/>
      <c r="LKC93" s="6"/>
      <c r="LKD93" s="6"/>
      <c r="LKE93" s="6"/>
      <c r="LKF93" s="6"/>
      <c r="LKG93" s="6"/>
      <c r="LKH93" s="6"/>
      <c r="LKI93" s="6"/>
      <c r="LKJ93" s="6"/>
      <c r="LKK93" s="6"/>
      <c r="LKL93" s="6"/>
      <c r="LKM93" s="6"/>
      <c r="LKN93" s="6"/>
      <c r="LKO93" s="6"/>
      <c r="LKP93" s="6"/>
      <c r="LKQ93" s="6"/>
      <c r="LKR93" s="6"/>
      <c r="LKS93" s="6"/>
      <c r="LKT93" s="6"/>
      <c r="LKU93" s="6"/>
      <c r="LKV93" s="6"/>
      <c r="LKW93" s="6"/>
      <c r="LKX93" s="6"/>
      <c r="LKY93" s="6"/>
      <c r="LKZ93" s="6"/>
      <c r="LLA93" s="6"/>
      <c r="LLB93" s="6"/>
      <c r="LLC93" s="6"/>
      <c r="LLD93" s="6"/>
      <c r="LLE93" s="6"/>
      <c r="LLF93" s="6"/>
      <c r="LLG93" s="6"/>
      <c r="LLH93" s="6"/>
      <c r="LLI93" s="6"/>
      <c r="LLJ93" s="6"/>
      <c r="LLK93" s="6"/>
      <c r="LLL93" s="6"/>
      <c r="LLM93" s="6"/>
      <c r="LLN93" s="6"/>
      <c r="LLO93" s="6"/>
      <c r="LLP93" s="6"/>
      <c r="LLQ93" s="6"/>
      <c r="LLR93" s="6"/>
      <c r="LLS93" s="6"/>
      <c r="LLT93" s="6"/>
      <c r="LLU93" s="6"/>
      <c r="LLV93" s="6"/>
      <c r="LLW93" s="6"/>
      <c r="LLX93" s="6"/>
      <c r="LLY93" s="6"/>
      <c r="LLZ93" s="6"/>
      <c r="LMA93" s="6"/>
      <c r="LMB93" s="6"/>
      <c r="LMC93" s="6"/>
      <c r="LMD93" s="6"/>
      <c r="LME93" s="6"/>
      <c r="LMF93" s="6"/>
      <c r="LMG93" s="6"/>
      <c r="LMH93" s="6"/>
      <c r="LMI93" s="6"/>
      <c r="LMJ93" s="6"/>
      <c r="LMK93" s="6"/>
      <c r="LML93" s="6"/>
      <c r="LMM93" s="6"/>
      <c r="LMN93" s="6"/>
      <c r="LMO93" s="6"/>
      <c r="LMP93" s="6"/>
      <c r="LMQ93" s="6"/>
      <c r="LMR93" s="6"/>
      <c r="LMS93" s="6"/>
      <c r="LMT93" s="6"/>
      <c r="LMU93" s="6"/>
      <c r="LMV93" s="6"/>
      <c r="LMW93" s="6"/>
      <c r="LMX93" s="6"/>
      <c r="LMY93" s="6"/>
      <c r="LMZ93" s="6"/>
      <c r="LNA93" s="6"/>
      <c r="LNB93" s="6"/>
      <c r="LNC93" s="6"/>
      <c r="LND93" s="6"/>
      <c r="LNE93" s="6"/>
      <c r="LNF93" s="6"/>
      <c r="LNG93" s="6"/>
      <c r="LNH93" s="6"/>
      <c r="LNI93" s="6"/>
      <c r="LNJ93" s="6"/>
      <c r="LNK93" s="6"/>
      <c r="LNL93" s="6"/>
      <c r="LNM93" s="6"/>
      <c r="LNN93" s="6"/>
      <c r="LNO93" s="6"/>
      <c r="LNP93" s="6"/>
      <c r="LNQ93" s="6"/>
      <c r="LNR93" s="6"/>
      <c r="LNS93" s="6"/>
      <c r="LNT93" s="6"/>
      <c r="LNU93" s="6"/>
      <c r="LNV93" s="6"/>
      <c r="LNW93" s="6"/>
      <c r="LNX93" s="6"/>
      <c r="LNY93" s="6"/>
      <c r="LNZ93" s="6"/>
      <c r="LOA93" s="6"/>
      <c r="LOB93" s="6"/>
      <c r="LOC93" s="6"/>
      <c r="LOD93" s="6"/>
      <c r="LOE93" s="6"/>
      <c r="LOF93" s="6"/>
      <c r="LOG93" s="6"/>
      <c r="LOH93" s="6"/>
      <c r="LOI93" s="6"/>
      <c r="LOJ93" s="6"/>
      <c r="LOK93" s="6"/>
      <c r="LOL93" s="6"/>
      <c r="LOM93" s="6"/>
      <c r="LON93" s="6"/>
      <c r="LOO93" s="6"/>
      <c r="LOP93" s="6"/>
      <c r="LOQ93" s="6"/>
      <c r="LOR93" s="6"/>
      <c r="LOS93" s="6"/>
      <c r="LOT93" s="6"/>
      <c r="LOU93" s="6"/>
      <c r="LOV93" s="6"/>
      <c r="LOW93" s="6"/>
      <c r="LOX93" s="6"/>
      <c r="LOY93" s="6"/>
      <c r="LOZ93" s="6"/>
      <c r="LPA93" s="6"/>
      <c r="LPB93" s="6"/>
      <c r="LPC93" s="6"/>
      <c r="LPD93" s="6"/>
      <c r="LPE93" s="6"/>
      <c r="LPF93" s="6"/>
      <c r="LPG93" s="6"/>
      <c r="LPH93" s="6"/>
      <c r="LPI93" s="6"/>
      <c r="LPJ93" s="6"/>
      <c r="LPK93" s="6"/>
      <c r="LPL93" s="6"/>
      <c r="LPM93" s="6"/>
      <c r="LPN93" s="6"/>
      <c r="LPO93" s="6"/>
      <c r="LPP93" s="6"/>
      <c r="LPQ93" s="6"/>
      <c r="LPR93" s="6"/>
      <c r="LPS93" s="6"/>
      <c r="LPT93" s="6"/>
      <c r="LPU93" s="6"/>
      <c r="LPV93" s="6"/>
      <c r="LPW93" s="6"/>
      <c r="LPX93" s="6"/>
      <c r="LPY93" s="6"/>
      <c r="LPZ93" s="6"/>
      <c r="LQA93" s="6"/>
      <c r="LQB93" s="6"/>
      <c r="LQC93" s="6"/>
      <c r="LQD93" s="6"/>
      <c r="LQE93" s="6"/>
      <c r="LQF93" s="6"/>
      <c r="LQG93" s="6"/>
      <c r="LQH93" s="6"/>
      <c r="LQI93" s="6"/>
      <c r="LQJ93" s="6"/>
      <c r="LQK93" s="6"/>
      <c r="LQL93" s="6"/>
      <c r="LQM93" s="6"/>
      <c r="LQN93" s="6"/>
      <c r="LQO93" s="6"/>
      <c r="LQP93" s="6"/>
      <c r="LQQ93" s="6"/>
      <c r="LQR93" s="6"/>
      <c r="LQS93" s="6"/>
      <c r="LQT93" s="6"/>
      <c r="LQU93" s="6"/>
      <c r="LQV93" s="6"/>
      <c r="LQW93" s="6"/>
      <c r="LQX93" s="6"/>
      <c r="LQY93" s="6"/>
      <c r="LQZ93" s="6"/>
      <c r="LRA93" s="6"/>
      <c r="LRB93" s="6"/>
      <c r="LRC93" s="6"/>
      <c r="LRD93" s="6"/>
      <c r="LRE93" s="6"/>
      <c r="LRF93" s="6"/>
      <c r="LRG93" s="6"/>
      <c r="LRH93" s="6"/>
      <c r="LRI93" s="6"/>
      <c r="LRJ93" s="6"/>
      <c r="LRK93" s="6"/>
      <c r="LRL93" s="6"/>
      <c r="LRM93" s="6"/>
      <c r="LRN93" s="6"/>
      <c r="LRO93" s="6"/>
      <c r="LRP93" s="6"/>
      <c r="LRQ93" s="6"/>
      <c r="LRR93" s="6"/>
      <c r="LRS93" s="6"/>
      <c r="LRT93" s="6"/>
      <c r="LRU93" s="6"/>
      <c r="LRV93" s="6"/>
      <c r="LRW93" s="6"/>
      <c r="LRX93" s="6"/>
      <c r="LRY93" s="6"/>
      <c r="LRZ93" s="6"/>
      <c r="LSA93" s="6"/>
      <c r="LSB93" s="6"/>
      <c r="LSC93" s="6"/>
      <c r="LSD93" s="6"/>
      <c r="LSE93" s="6"/>
      <c r="LSF93" s="6"/>
      <c r="LSG93" s="6"/>
      <c r="LSH93" s="6"/>
      <c r="LSI93" s="6"/>
      <c r="LSJ93" s="6"/>
      <c r="LSK93" s="6"/>
      <c r="LSL93" s="6"/>
      <c r="LSM93" s="6"/>
      <c r="LSN93" s="6"/>
      <c r="LSO93" s="6"/>
      <c r="LSP93" s="6"/>
      <c r="LSQ93" s="6"/>
      <c r="LSR93" s="6"/>
      <c r="LSS93" s="6"/>
      <c r="LST93" s="6"/>
      <c r="LSU93" s="6"/>
      <c r="LSV93" s="6"/>
      <c r="LSW93" s="6"/>
      <c r="LSX93" s="6"/>
      <c r="LSY93" s="6"/>
      <c r="LSZ93" s="6"/>
      <c r="LTA93" s="6"/>
      <c r="LTB93" s="6"/>
      <c r="LTC93" s="6"/>
      <c r="LTD93" s="6"/>
      <c r="LTE93" s="6"/>
      <c r="LTF93" s="6"/>
      <c r="LTG93" s="6"/>
      <c r="LTH93" s="6"/>
      <c r="LTI93" s="6"/>
      <c r="LTJ93" s="6"/>
      <c r="LTK93" s="6"/>
      <c r="LTL93" s="6"/>
      <c r="LTM93" s="6"/>
      <c r="LTN93" s="6"/>
      <c r="LTO93" s="6"/>
      <c r="LTP93" s="6"/>
      <c r="LTQ93" s="6"/>
      <c r="LTR93" s="6"/>
      <c r="LTS93" s="6"/>
      <c r="LTT93" s="6"/>
      <c r="LTU93" s="6"/>
      <c r="LTV93" s="6"/>
      <c r="LTW93" s="6"/>
      <c r="LTX93" s="6"/>
      <c r="LTY93" s="6"/>
      <c r="LTZ93" s="6"/>
      <c r="LUA93" s="6"/>
      <c r="LUB93" s="6"/>
      <c r="LUC93" s="6"/>
      <c r="LUD93" s="6"/>
      <c r="LUE93" s="6"/>
      <c r="LUF93" s="6"/>
      <c r="LUG93" s="6"/>
      <c r="LUH93" s="6"/>
      <c r="LUI93" s="6"/>
      <c r="LUJ93" s="6"/>
      <c r="LUK93" s="6"/>
      <c r="LUL93" s="6"/>
      <c r="LUM93" s="6"/>
      <c r="LUN93" s="6"/>
      <c r="LUO93" s="6"/>
      <c r="LUP93" s="6"/>
      <c r="LUQ93" s="6"/>
      <c r="LUR93" s="6"/>
      <c r="LUS93" s="6"/>
      <c r="LUT93" s="6"/>
      <c r="LUU93" s="6"/>
      <c r="LUV93" s="6"/>
      <c r="LUW93" s="6"/>
      <c r="LUX93" s="6"/>
      <c r="LUY93" s="6"/>
      <c r="LUZ93" s="6"/>
      <c r="LVA93" s="6"/>
      <c r="LVB93" s="6"/>
      <c r="LVC93" s="6"/>
      <c r="LVD93" s="6"/>
      <c r="LVE93" s="6"/>
      <c r="LVF93" s="6"/>
      <c r="LVG93" s="6"/>
      <c r="LVH93" s="6"/>
      <c r="LVI93" s="6"/>
      <c r="LVJ93" s="6"/>
      <c r="LVK93" s="6"/>
      <c r="LVL93" s="6"/>
      <c r="LVM93" s="6"/>
      <c r="LVN93" s="6"/>
      <c r="LVO93" s="6"/>
      <c r="LVP93" s="6"/>
      <c r="LVQ93" s="6"/>
      <c r="LVR93" s="6"/>
      <c r="LVS93" s="6"/>
      <c r="LVT93" s="6"/>
      <c r="LVU93" s="6"/>
      <c r="LVV93" s="6"/>
      <c r="LVW93" s="6"/>
      <c r="LVX93" s="6"/>
      <c r="LVY93" s="6"/>
      <c r="LVZ93" s="6"/>
      <c r="LWA93" s="6"/>
      <c r="LWB93" s="6"/>
      <c r="LWC93" s="6"/>
      <c r="LWD93" s="6"/>
      <c r="LWE93" s="6"/>
      <c r="LWF93" s="6"/>
      <c r="LWG93" s="6"/>
      <c r="LWH93" s="6"/>
      <c r="LWI93" s="6"/>
      <c r="LWJ93" s="6"/>
      <c r="LWK93" s="6"/>
      <c r="LWL93" s="6"/>
      <c r="LWM93" s="6"/>
      <c r="LWN93" s="6"/>
      <c r="LWO93" s="6"/>
      <c r="LWP93" s="6"/>
      <c r="LWQ93" s="6"/>
      <c r="LWR93" s="6"/>
      <c r="LWS93" s="6"/>
      <c r="LWT93" s="6"/>
      <c r="LWU93" s="6"/>
      <c r="LWV93" s="6"/>
      <c r="LWW93" s="6"/>
      <c r="LWX93" s="6"/>
      <c r="LWY93" s="6"/>
      <c r="LWZ93" s="6"/>
      <c r="LXA93" s="6"/>
      <c r="LXB93" s="6"/>
      <c r="LXC93" s="6"/>
      <c r="LXD93" s="6"/>
      <c r="LXE93" s="6"/>
      <c r="LXF93" s="6"/>
      <c r="LXG93" s="6"/>
      <c r="LXH93" s="6"/>
      <c r="LXI93" s="6"/>
      <c r="LXJ93" s="6"/>
      <c r="LXK93" s="6"/>
      <c r="LXL93" s="6"/>
      <c r="LXM93" s="6"/>
      <c r="LXN93" s="6"/>
      <c r="LXO93" s="6"/>
      <c r="LXP93" s="6"/>
      <c r="LXQ93" s="6"/>
      <c r="LXR93" s="6"/>
      <c r="LXS93" s="6"/>
      <c r="LXT93" s="6"/>
      <c r="LXU93" s="6"/>
      <c r="LXV93" s="6"/>
      <c r="LXW93" s="6"/>
      <c r="LXX93" s="6"/>
      <c r="LXY93" s="6"/>
      <c r="LXZ93" s="6"/>
      <c r="LYA93" s="6"/>
      <c r="LYB93" s="6"/>
      <c r="LYC93" s="6"/>
      <c r="LYD93" s="6"/>
      <c r="LYE93" s="6"/>
      <c r="LYF93" s="6"/>
      <c r="LYG93" s="6"/>
      <c r="LYH93" s="6"/>
      <c r="LYI93" s="6"/>
      <c r="LYJ93" s="6"/>
      <c r="LYK93" s="6"/>
      <c r="LYL93" s="6"/>
      <c r="LYM93" s="6"/>
      <c r="LYN93" s="6"/>
      <c r="LYO93" s="6"/>
      <c r="LYP93" s="6"/>
      <c r="LYQ93" s="6"/>
      <c r="LYR93" s="6"/>
      <c r="LYS93" s="6"/>
      <c r="LYT93" s="6"/>
      <c r="LYU93" s="6"/>
      <c r="LYV93" s="6"/>
      <c r="LYW93" s="6"/>
      <c r="LYX93" s="6"/>
      <c r="LYY93" s="6"/>
      <c r="LYZ93" s="6"/>
      <c r="LZA93" s="6"/>
      <c r="LZB93" s="6"/>
      <c r="LZC93" s="6"/>
      <c r="LZD93" s="6"/>
      <c r="LZE93" s="6"/>
      <c r="LZF93" s="6"/>
      <c r="LZG93" s="6"/>
      <c r="LZH93" s="6"/>
      <c r="LZI93" s="6"/>
      <c r="LZJ93" s="6"/>
      <c r="LZK93" s="6"/>
      <c r="LZL93" s="6"/>
      <c r="LZM93" s="6"/>
      <c r="LZN93" s="6"/>
      <c r="LZO93" s="6"/>
      <c r="LZP93" s="6"/>
      <c r="LZQ93" s="6"/>
      <c r="LZR93" s="6"/>
      <c r="LZS93" s="6"/>
      <c r="LZT93" s="6"/>
      <c r="LZU93" s="6"/>
      <c r="LZV93" s="6"/>
      <c r="LZW93" s="6"/>
      <c r="LZX93" s="6"/>
      <c r="LZY93" s="6"/>
      <c r="LZZ93" s="6"/>
      <c r="MAA93" s="6"/>
      <c r="MAB93" s="6"/>
      <c r="MAC93" s="6"/>
      <c r="MAD93" s="6"/>
      <c r="MAE93" s="6"/>
      <c r="MAF93" s="6"/>
      <c r="MAG93" s="6"/>
      <c r="MAH93" s="6"/>
      <c r="MAI93" s="6"/>
      <c r="MAJ93" s="6"/>
      <c r="MAK93" s="6"/>
      <c r="MAL93" s="6"/>
      <c r="MAM93" s="6"/>
      <c r="MAN93" s="6"/>
      <c r="MAO93" s="6"/>
      <c r="MAP93" s="6"/>
      <c r="MAQ93" s="6"/>
      <c r="MAR93" s="6"/>
      <c r="MAS93" s="6"/>
      <c r="MAT93" s="6"/>
      <c r="MAU93" s="6"/>
      <c r="MAV93" s="6"/>
      <c r="MAW93" s="6"/>
      <c r="MAX93" s="6"/>
      <c r="MAY93" s="6"/>
      <c r="MAZ93" s="6"/>
      <c r="MBA93" s="6"/>
      <c r="MBB93" s="6"/>
      <c r="MBC93" s="6"/>
      <c r="MBD93" s="6"/>
      <c r="MBE93" s="6"/>
      <c r="MBF93" s="6"/>
      <c r="MBG93" s="6"/>
      <c r="MBH93" s="6"/>
      <c r="MBI93" s="6"/>
      <c r="MBJ93" s="6"/>
      <c r="MBK93" s="6"/>
      <c r="MBL93" s="6"/>
      <c r="MBM93" s="6"/>
      <c r="MBN93" s="6"/>
      <c r="MBO93" s="6"/>
      <c r="MBP93" s="6"/>
      <c r="MBQ93" s="6"/>
      <c r="MBR93" s="6"/>
      <c r="MBS93" s="6"/>
      <c r="MBT93" s="6"/>
      <c r="MBU93" s="6"/>
      <c r="MBV93" s="6"/>
      <c r="MBW93" s="6"/>
      <c r="MBX93" s="6"/>
      <c r="MBY93" s="6"/>
      <c r="MBZ93" s="6"/>
      <c r="MCA93" s="6"/>
      <c r="MCB93" s="6"/>
      <c r="MCC93" s="6"/>
      <c r="MCD93" s="6"/>
      <c r="MCE93" s="6"/>
      <c r="MCF93" s="6"/>
      <c r="MCG93" s="6"/>
      <c r="MCH93" s="6"/>
      <c r="MCI93" s="6"/>
      <c r="MCJ93" s="6"/>
      <c r="MCK93" s="6"/>
      <c r="MCL93" s="6"/>
      <c r="MCM93" s="6"/>
      <c r="MCN93" s="6"/>
      <c r="MCO93" s="6"/>
      <c r="MCP93" s="6"/>
      <c r="MCQ93" s="6"/>
      <c r="MCR93" s="6"/>
      <c r="MCS93" s="6"/>
      <c r="MCT93" s="6"/>
      <c r="MCU93" s="6"/>
      <c r="MCV93" s="6"/>
      <c r="MCW93" s="6"/>
      <c r="MCX93" s="6"/>
      <c r="MCY93" s="6"/>
      <c r="MCZ93" s="6"/>
      <c r="MDA93" s="6"/>
      <c r="MDB93" s="6"/>
      <c r="MDC93" s="6"/>
      <c r="MDD93" s="6"/>
      <c r="MDE93" s="6"/>
      <c r="MDF93" s="6"/>
      <c r="MDG93" s="6"/>
      <c r="MDH93" s="6"/>
      <c r="MDI93" s="6"/>
      <c r="MDJ93" s="6"/>
      <c r="MDK93" s="6"/>
      <c r="MDL93" s="6"/>
      <c r="MDM93" s="6"/>
      <c r="MDN93" s="6"/>
      <c r="MDO93" s="6"/>
      <c r="MDP93" s="6"/>
      <c r="MDQ93" s="6"/>
      <c r="MDR93" s="6"/>
      <c r="MDS93" s="6"/>
      <c r="MDT93" s="6"/>
      <c r="MDU93" s="6"/>
      <c r="MDV93" s="6"/>
      <c r="MDW93" s="6"/>
      <c r="MDX93" s="6"/>
      <c r="MDY93" s="6"/>
      <c r="MDZ93" s="6"/>
      <c r="MEA93" s="6"/>
      <c r="MEB93" s="6"/>
      <c r="MEC93" s="6"/>
      <c r="MED93" s="6"/>
      <c r="MEE93" s="6"/>
      <c r="MEF93" s="6"/>
      <c r="MEG93" s="6"/>
      <c r="MEH93" s="6"/>
      <c r="MEI93" s="6"/>
      <c r="MEJ93" s="6"/>
      <c r="MEK93" s="6"/>
      <c r="MEL93" s="6"/>
      <c r="MEM93" s="6"/>
      <c r="MEN93" s="6"/>
      <c r="MEO93" s="6"/>
      <c r="MEP93" s="6"/>
      <c r="MEQ93" s="6"/>
      <c r="MER93" s="6"/>
      <c r="MES93" s="6"/>
      <c r="MET93" s="6"/>
      <c r="MEU93" s="6"/>
      <c r="MEV93" s="6"/>
      <c r="MEW93" s="6"/>
      <c r="MEX93" s="6"/>
      <c r="MEY93" s="6"/>
      <c r="MEZ93" s="6"/>
      <c r="MFA93" s="6"/>
      <c r="MFB93" s="6"/>
      <c r="MFC93" s="6"/>
      <c r="MFD93" s="6"/>
      <c r="MFE93" s="6"/>
      <c r="MFF93" s="6"/>
      <c r="MFG93" s="6"/>
      <c r="MFH93" s="6"/>
      <c r="MFI93" s="6"/>
      <c r="MFJ93" s="6"/>
      <c r="MFK93" s="6"/>
      <c r="MFL93" s="6"/>
      <c r="MFM93" s="6"/>
      <c r="MFN93" s="6"/>
      <c r="MFO93" s="6"/>
      <c r="MFP93" s="6"/>
      <c r="MFQ93" s="6"/>
      <c r="MFR93" s="6"/>
      <c r="MFS93" s="6"/>
      <c r="MFT93" s="6"/>
      <c r="MFU93" s="6"/>
      <c r="MFV93" s="6"/>
      <c r="MFW93" s="6"/>
      <c r="MFX93" s="6"/>
      <c r="MFY93" s="6"/>
      <c r="MFZ93" s="6"/>
      <c r="MGA93" s="6"/>
      <c r="MGB93" s="6"/>
      <c r="MGC93" s="6"/>
      <c r="MGD93" s="6"/>
      <c r="MGE93" s="6"/>
      <c r="MGF93" s="6"/>
      <c r="MGG93" s="6"/>
      <c r="MGH93" s="6"/>
      <c r="MGI93" s="6"/>
      <c r="MGJ93" s="6"/>
      <c r="MGK93" s="6"/>
      <c r="MGL93" s="6"/>
      <c r="MGM93" s="6"/>
      <c r="MGN93" s="6"/>
      <c r="MGO93" s="6"/>
      <c r="MGP93" s="6"/>
      <c r="MGQ93" s="6"/>
      <c r="MGR93" s="6"/>
      <c r="MGS93" s="6"/>
      <c r="MGT93" s="6"/>
      <c r="MGU93" s="6"/>
      <c r="MGV93" s="6"/>
      <c r="MGW93" s="6"/>
      <c r="MGX93" s="6"/>
      <c r="MGY93" s="6"/>
      <c r="MGZ93" s="6"/>
      <c r="MHA93" s="6"/>
      <c r="MHB93" s="6"/>
      <c r="MHC93" s="6"/>
      <c r="MHD93" s="6"/>
      <c r="MHE93" s="6"/>
      <c r="MHF93" s="6"/>
      <c r="MHG93" s="6"/>
      <c r="MHH93" s="6"/>
      <c r="MHI93" s="6"/>
      <c r="MHJ93" s="6"/>
      <c r="MHK93" s="6"/>
      <c r="MHL93" s="6"/>
      <c r="MHM93" s="6"/>
      <c r="MHN93" s="6"/>
      <c r="MHO93" s="6"/>
      <c r="MHP93" s="6"/>
      <c r="MHQ93" s="6"/>
      <c r="MHR93" s="6"/>
      <c r="MHS93" s="6"/>
      <c r="MHT93" s="6"/>
      <c r="MHU93" s="6"/>
      <c r="MHV93" s="6"/>
      <c r="MHW93" s="6"/>
      <c r="MHX93" s="6"/>
      <c r="MHY93" s="6"/>
      <c r="MHZ93" s="6"/>
      <c r="MIA93" s="6"/>
      <c r="MIB93" s="6"/>
      <c r="MIC93" s="6"/>
      <c r="MID93" s="6"/>
      <c r="MIE93" s="6"/>
      <c r="MIF93" s="6"/>
      <c r="MIG93" s="6"/>
      <c r="MIH93" s="6"/>
      <c r="MII93" s="6"/>
      <c r="MIJ93" s="6"/>
      <c r="MIK93" s="6"/>
      <c r="MIL93" s="6"/>
      <c r="MIM93" s="6"/>
      <c r="MIN93" s="6"/>
      <c r="MIO93" s="6"/>
      <c r="MIP93" s="6"/>
      <c r="MIQ93" s="6"/>
      <c r="MIR93" s="6"/>
      <c r="MIS93" s="6"/>
      <c r="MIT93" s="6"/>
      <c r="MIU93" s="6"/>
      <c r="MIV93" s="6"/>
      <c r="MIW93" s="6"/>
      <c r="MIX93" s="6"/>
      <c r="MIY93" s="6"/>
      <c r="MIZ93" s="6"/>
      <c r="MJA93" s="6"/>
      <c r="MJB93" s="6"/>
      <c r="MJC93" s="6"/>
      <c r="MJD93" s="6"/>
      <c r="MJE93" s="6"/>
      <c r="MJF93" s="6"/>
      <c r="MJG93" s="6"/>
      <c r="MJH93" s="6"/>
      <c r="MJI93" s="6"/>
      <c r="MJJ93" s="6"/>
      <c r="MJK93" s="6"/>
      <c r="MJL93" s="6"/>
      <c r="MJM93" s="6"/>
      <c r="MJN93" s="6"/>
      <c r="MJO93" s="6"/>
      <c r="MJP93" s="6"/>
      <c r="MJQ93" s="6"/>
      <c r="MJR93" s="6"/>
      <c r="MJS93" s="6"/>
      <c r="MJT93" s="6"/>
      <c r="MJU93" s="6"/>
      <c r="MJV93" s="6"/>
      <c r="MJW93" s="6"/>
      <c r="MJX93" s="6"/>
      <c r="MJY93" s="6"/>
      <c r="MJZ93" s="6"/>
      <c r="MKA93" s="6"/>
      <c r="MKB93" s="6"/>
      <c r="MKC93" s="6"/>
      <c r="MKD93" s="6"/>
      <c r="MKE93" s="6"/>
      <c r="MKF93" s="6"/>
      <c r="MKG93" s="6"/>
      <c r="MKH93" s="6"/>
      <c r="MKI93" s="6"/>
      <c r="MKJ93" s="6"/>
      <c r="MKK93" s="6"/>
      <c r="MKL93" s="6"/>
      <c r="MKM93" s="6"/>
      <c r="MKN93" s="6"/>
      <c r="MKO93" s="6"/>
      <c r="MKP93" s="6"/>
      <c r="MKQ93" s="6"/>
      <c r="MKR93" s="6"/>
      <c r="MKS93" s="6"/>
      <c r="MKT93" s="6"/>
      <c r="MKU93" s="6"/>
      <c r="MKV93" s="6"/>
      <c r="MKW93" s="6"/>
      <c r="MKX93" s="6"/>
      <c r="MKY93" s="6"/>
      <c r="MKZ93" s="6"/>
      <c r="MLA93" s="6"/>
      <c r="MLB93" s="6"/>
      <c r="MLC93" s="6"/>
      <c r="MLD93" s="6"/>
      <c r="MLE93" s="6"/>
      <c r="MLF93" s="6"/>
      <c r="MLG93" s="6"/>
      <c r="MLH93" s="6"/>
      <c r="MLI93" s="6"/>
      <c r="MLJ93" s="6"/>
      <c r="MLK93" s="6"/>
      <c r="MLL93" s="6"/>
      <c r="MLM93" s="6"/>
      <c r="MLN93" s="6"/>
      <c r="MLO93" s="6"/>
      <c r="MLP93" s="6"/>
      <c r="MLQ93" s="6"/>
      <c r="MLR93" s="6"/>
      <c r="MLS93" s="6"/>
      <c r="MLT93" s="6"/>
      <c r="MLU93" s="6"/>
      <c r="MLV93" s="6"/>
      <c r="MLW93" s="6"/>
      <c r="MLX93" s="6"/>
      <c r="MLY93" s="6"/>
      <c r="MLZ93" s="6"/>
      <c r="MMA93" s="6"/>
      <c r="MMB93" s="6"/>
      <c r="MMC93" s="6"/>
      <c r="MMD93" s="6"/>
      <c r="MME93" s="6"/>
      <c r="MMF93" s="6"/>
      <c r="MMG93" s="6"/>
      <c r="MMH93" s="6"/>
      <c r="MMI93" s="6"/>
      <c r="MMJ93" s="6"/>
      <c r="MMK93" s="6"/>
      <c r="MML93" s="6"/>
      <c r="MMM93" s="6"/>
      <c r="MMN93" s="6"/>
      <c r="MMO93" s="6"/>
      <c r="MMP93" s="6"/>
      <c r="MMQ93" s="6"/>
      <c r="MMR93" s="6"/>
      <c r="MMS93" s="6"/>
      <c r="MMT93" s="6"/>
      <c r="MMU93" s="6"/>
      <c r="MMV93" s="6"/>
      <c r="MMW93" s="6"/>
      <c r="MMX93" s="6"/>
      <c r="MMY93" s="6"/>
      <c r="MMZ93" s="6"/>
      <c r="MNA93" s="6"/>
      <c r="MNB93" s="6"/>
      <c r="MNC93" s="6"/>
      <c r="MND93" s="6"/>
      <c r="MNE93" s="6"/>
      <c r="MNF93" s="6"/>
      <c r="MNG93" s="6"/>
      <c r="MNH93" s="6"/>
      <c r="MNI93" s="6"/>
      <c r="MNJ93" s="6"/>
      <c r="MNK93" s="6"/>
      <c r="MNL93" s="6"/>
      <c r="MNM93" s="6"/>
      <c r="MNN93" s="6"/>
      <c r="MNO93" s="6"/>
      <c r="MNP93" s="6"/>
      <c r="MNQ93" s="6"/>
      <c r="MNR93" s="6"/>
      <c r="MNS93" s="6"/>
      <c r="MNT93" s="6"/>
      <c r="MNU93" s="6"/>
      <c r="MNV93" s="6"/>
      <c r="MNW93" s="6"/>
      <c r="MNX93" s="6"/>
      <c r="MNY93" s="6"/>
      <c r="MNZ93" s="6"/>
      <c r="MOA93" s="6"/>
      <c r="MOB93" s="6"/>
      <c r="MOC93" s="6"/>
      <c r="MOD93" s="6"/>
      <c r="MOE93" s="6"/>
      <c r="MOF93" s="6"/>
      <c r="MOG93" s="6"/>
      <c r="MOH93" s="6"/>
      <c r="MOI93" s="6"/>
      <c r="MOJ93" s="6"/>
      <c r="MOK93" s="6"/>
      <c r="MOL93" s="6"/>
      <c r="MOM93" s="6"/>
      <c r="MON93" s="6"/>
      <c r="MOO93" s="6"/>
      <c r="MOP93" s="6"/>
      <c r="MOQ93" s="6"/>
      <c r="MOR93" s="6"/>
      <c r="MOS93" s="6"/>
      <c r="MOT93" s="6"/>
      <c r="MOU93" s="6"/>
      <c r="MOV93" s="6"/>
      <c r="MOW93" s="6"/>
      <c r="MOX93" s="6"/>
      <c r="MOY93" s="6"/>
      <c r="MOZ93" s="6"/>
      <c r="MPA93" s="6"/>
      <c r="MPB93" s="6"/>
      <c r="MPC93" s="6"/>
      <c r="MPD93" s="6"/>
      <c r="MPE93" s="6"/>
      <c r="MPF93" s="6"/>
      <c r="MPG93" s="6"/>
      <c r="MPH93" s="6"/>
      <c r="MPI93" s="6"/>
      <c r="MPJ93" s="6"/>
      <c r="MPK93" s="6"/>
      <c r="MPL93" s="6"/>
      <c r="MPM93" s="6"/>
      <c r="MPN93" s="6"/>
      <c r="MPO93" s="6"/>
      <c r="MPP93" s="6"/>
      <c r="MPQ93" s="6"/>
      <c r="MPR93" s="6"/>
      <c r="MPS93" s="6"/>
      <c r="MPT93" s="6"/>
      <c r="MPU93" s="6"/>
      <c r="MPV93" s="6"/>
      <c r="MPW93" s="6"/>
      <c r="MPX93" s="6"/>
      <c r="MPY93" s="6"/>
      <c r="MPZ93" s="6"/>
      <c r="MQA93" s="6"/>
      <c r="MQB93" s="6"/>
      <c r="MQC93" s="6"/>
      <c r="MQD93" s="6"/>
      <c r="MQE93" s="6"/>
      <c r="MQF93" s="6"/>
      <c r="MQG93" s="6"/>
      <c r="MQH93" s="6"/>
      <c r="MQI93" s="6"/>
      <c r="MQJ93" s="6"/>
      <c r="MQK93" s="6"/>
      <c r="MQL93" s="6"/>
      <c r="MQM93" s="6"/>
      <c r="MQN93" s="6"/>
      <c r="MQO93" s="6"/>
      <c r="MQP93" s="6"/>
      <c r="MQQ93" s="6"/>
      <c r="MQR93" s="6"/>
      <c r="MQS93" s="6"/>
      <c r="MQT93" s="6"/>
      <c r="MQU93" s="6"/>
      <c r="MQV93" s="6"/>
      <c r="MQW93" s="6"/>
      <c r="MQX93" s="6"/>
      <c r="MQY93" s="6"/>
      <c r="MQZ93" s="6"/>
      <c r="MRA93" s="6"/>
      <c r="MRB93" s="6"/>
      <c r="MRC93" s="6"/>
      <c r="MRD93" s="6"/>
      <c r="MRE93" s="6"/>
      <c r="MRF93" s="6"/>
      <c r="MRG93" s="6"/>
      <c r="MRH93" s="6"/>
      <c r="MRI93" s="6"/>
      <c r="MRJ93" s="6"/>
      <c r="MRK93" s="6"/>
      <c r="MRL93" s="6"/>
      <c r="MRM93" s="6"/>
      <c r="MRN93" s="6"/>
      <c r="MRO93" s="6"/>
      <c r="MRP93" s="6"/>
      <c r="MRQ93" s="6"/>
      <c r="MRR93" s="6"/>
      <c r="MRS93" s="6"/>
      <c r="MRT93" s="6"/>
      <c r="MRU93" s="6"/>
      <c r="MRV93" s="6"/>
      <c r="MRW93" s="6"/>
      <c r="MRX93" s="6"/>
      <c r="MRY93" s="6"/>
      <c r="MRZ93" s="6"/>
      <c r="MSA93" s="6"/>
      <c r="MSB93" s="6"/>
      <c r="MSC93" s="6"/>
      <c r="MSD93" s="6"/>
      <c r="MSE93" s="6"/>
      <c r="MSF93" s="6"/>
      <c r="MSG93" s="6"/>
      <c r="MSH93" s="6"/>
      <c r="MSI93" s="6"/>
      <c r="MSJ93" s="6"/>
      <c r="MSK93" s="6"/>
      <c r="MSL93" s="6"/>
      <c r="MSM93" s="6"/>
      <c r="MSN93" s="6"/>
      <c r="MSO93" s="6"/>
      <c r="MSP93" s="6"/>
      <c r="MSQ93" s="6"/>
      <c r="MSR93" s="6"/>
      <c r="MSS93" s="6"/>
      <c r="MST93" s="6"/>
      <c r="MSU93" s="6"/>
      <c r="MSV93" s="6"/>
      <c r="MSW93" s="6"/>
      <c r="MSX93" s="6"/>
      <c r="MSY93" s="6"/>
      <c r="MSZ93" s="6"/>
      <c r="MTA93" s="6"/>
      <c r="MTB93" s="6"/>
      <c r="MTC93" s="6"/>
      <c r="MTD93" s="6"/>
      <c r="MTE93" s="6"/>
      <c r="MTF93" s="6"/>
      <c r="MTG93" s="6"/>
      <c r="MTH93" s="6"/>
      <c r="MTI93" s="6"/>
      <c r="MTJ93" s="6"/>
      <c r="MTK93" s="6"/>
      <c r="MTL93" s="6"/>
      <c r="MTM93" s="6"/>
      <c r="MTN93" s="6"/>
      <c r="MTO93" s="6"/>
      <c r="MTP93" s="6"/>
      <c r="MTQ93" s="6"/>
      <c r="MTR93" s="6"/>
      <c r="MTS93" s="6"/>
      <c r="MTT93" s="6"/>
      <c r="MTU93" s="6"/>
      <c r="MTV93" s="6"/>
      <c r="MTW93" s="6"/>
      <c r="MTX93" s="6"/>
      <c r="MTY93" s="6"/>
      <c r="MTZ93" s="6"/>
      <c r="MUA93" s="6"/>
      <c r="MUB93" s="6"/>
      <c r="MUC93" s="6"/>
      <c r="MUD93" s="6"/>
      <c r="MUE93" s="6"/>
      <c r="MUF93" s="6"/>
      <c r="MUG93" s="6"/>
      <c r="MUH93" s="6"/>
      <c r="MUI93" s="6"/>
      <c r="MUJ93" s="6"/>
      <c r="MUK93" s="6"/>
      <c r="MUL93" s="6"/>
      <c r="MUM93" s="6"/>
      <c r="MUN93" s="6"/>
      <c r="MUO93" s="6"/>
      <c r="MUP93" s="6"/>
      <c r="MUQ93" s="6"/>
      <c r="MUR93" s="6"/>
      <c r="MUS93" s="6"/>
      <c r="MUT93" s="6"/>
      <c r="MUU93" s="6"/>
      <c r="MUV93" s="6"/>
      <c r="MUW93" s="6"/>
      <c r="MUX93" s="6"/>
      <c r="MUY93" s="6"/>
      <c r="MUZ93" s="6"/>
      <c r="MVA93" s="6"/>
      <c r="MVB93" s="6"/>
      <c r="MVC93" s="6"/>
      <c r="MVD93" s="6"/>
      <c r="MVE93" s="6"/>
      <c r="MVF93" s="6"/>
      <c r="MVG93" s="6"/>
      <c r="MVH93" s="6"/>
      <c r="MVI93" s="6"/>
      <c r="MVJ93" s="6"/>
      <c r="MVK93" s="6"/>
      <c r="MVL93" s="6"/>
      <c r="MVM93" s="6"/>
      <c r="MVN93" s="6"/>
      <c r="MVO93" s="6"/>
      <c r="MVP93" s="6"/>
      <c r="MVQ93" s="6"/>
      <c r="MVR93" s="6"/>
      <c r="MVS93" s="6"/>
      <c r="MVT93" s="6"/>
      <c r="MVU93" s="6"/>
      <c r="MVV93" s="6"/>
      <c r="MVW93" s="6"/>
      <c r="MVX93" s="6"/>
      <c r="MVY93" s="6"/>
      <c r="MVZ93" s="6"/>
      <c r="MWA93" s="6"/>
      <c r="MWB93" s="6"/>
      <c r="MWC93" s="6"/>
      <c r="MWD93" s="6"/>
      <c r="MWE93" s="6"/>
      <c r="MWF93" s="6"/>
      <c r="MWG93" s="6"/>
      <c r="MWH93" s="6"/>
      <c r="MWI93" s="6"/>
      <c r="MWJ93" s="6"/>
      <c r="MWK93" s="6"/>
      <c r="MWL93" s="6"/>
      <c r="MWM93" s="6"/>
      <c r="MWN93" s="6"/>
      <c r="MWO93" s="6"/>
      <c r="MWP93" s="6"/>
      <c r="MWQ93" s="6"/>
      <c r="MWR93" s="6"/>
      <c r="MWS93" s="6"/>
      <c r="MWT93" s="6"/>
      <c r="MWU93" s="6"/>
      <c r="MWV93" s="6"/>
      <c r="MWW93" s="6"/>
      <c r="MWX93" s="6"/>
      <c r="MWY93" s="6"/>
      <c r="MWZ93" s="6"/>
      <c r="MXA93" s="6"/>
      <c r="MXB93" s="6"/>
      <c r="MXC93" s="6"/>
      <c r="MXD93" s="6"/>
      <c r="MXE93" s="6"/>
      <c r="MXF93" s="6"/>
      <c r="MXG93" s="6"/>
      <c r="MXH93" s="6"/>
      <c r="MXI93" s="6"/>
      <c r="MXJ93" s="6"/>
      <c r="MXK93" s="6"/>
      <c r="MXL93" s="6"/>
      <c r="MXM93" s="6"/>
      <c r="MXN93" s="6"/>
      <c r="MXO93" s="6"/>
      <c r="MXP93" s="6"/>
      <c r="MXQ93" s="6"/>
      <c r="MXR93" s="6"/>
      <c r="MXS93" s="6"/>
      <c r="MXT93" s="6"/>
      <c r="MXU93" s="6"/>
      <c r="MXV93" s="6"/>
      <c r="MXW93" s="6"/>
      <c r="MXX93" s="6"/>
      <c r="MXY93" s="6"/>
      <c r="MXZ93" s="6"/>
      <c r="MYA93" s="6"/>
      <c r="MYB93" s="6"/>
      <c r="MYC93" s="6"/>
      <c r="MYD93" s="6"/>
      <c r="MYE93" s="6"/>
      <c r="MYF93" s="6"/>
      <c r="MYG93" s="6"/>
      <c r="MYH93" s="6"/>
      <c r="MYI93" s="6"/>
      <c r="MYJ93" s="6"/>
      <c r="MYK93" s="6"/>
      <c r="MYL93" s="6"/>
      <c r="MYM93" s="6"/>
      <c r="MYN93" s="6"/>
      <c r="MYO93" s="6"/>
      <c r="MYP93" s="6"/>
      <c r="MYQ93" s="6"/>
      <c r="MYR93" s="6"/>
      <c r="MYS93" s="6"/>
      <c r="MYT93" s="6"/>
      <c r="MYU93" s="6"/>
      <c r="MYV93" s="6"/>
      <c r="MYW93" s="6"/>
      <c r="MYX93" s="6"/>
      <c r="MYY93" s="6"/>
      <c r="MYZ93" s="6"/>
      <c r="MZA93" s="6"/>
      <c r="MZB93" s="6"/>
      <c r="MZC93" s="6"/>
      <c r="MZD93" s="6"/>
      <c r="MZE93" s="6"/>
      <c r="MZF93" s="6"/>
      <c r="MZG93" s="6"/>
      <c r="MZH93" s="6"/>
      <c r="MZI93" s="6"/>
      <c r="MZJ93" s="6"/>
      <c r="MZK93" s="6"/>
      <c r="MZL93" s="6"/>
      <c r="MZM93" s="6"/>
      <c r="MZN93" s="6"/>
      <c r="MZO93" s="6"/>
      <c r="MZP93" s="6"/>
      <c r="MZQ93" s="6"/>
      <c r="MZR93" s="6"/>
      <c r="MZS93" s="6"/>
      <c r="MZT93" s="6"/>
      <c r="MZU93" s="6"/>
      <c r="MZV93" s="6"/>
      <c r="MZW93" s="6"/>
      <c r="MZX93" s="6"/>
      <c r="MZY93" s="6"/>
      <c r="MZZ93" s="6"/>
      <c r="NAA93" s="6"/>
      <c r="NAB93" s="6"/>
      <c r="NAC93" s="6"/>
      <c r="NAD93" s="6"/>
      <c r="NAE93" s="6"/>
      <c r="NAF93" s="6"/>
      <c r="NAG93" s="6"/>
      <c r="NAH93" s="6"/>
      <c r="NAI93" s="6"/>
      <c r="NAJ93" s="6"/>
      <c r="NAK93" s="6"/>
      <c r="NAL93" s="6"/>
      <c r="NAM93" s="6"/>
      <c r="NAN93" s="6"/>
      <c r="NAO93" s="6"/>
      <c r="NAP93" s="6"/>
      <c r="NAQ93" s="6"/>
      <c r="NAR93" s="6"/>
      <c r="NAS93" s="6"/>
      <c r="NAT93" s="6"/>
      <c r="NAU93" s="6"/>
      <c r="NAV93" s="6"/>
      <c r="NAW93" s="6"/>
      <c r="NAX93" s="6"/>
      <c r="NAY93" s="6"/>
      <c r="NAZ93" s="6"/>
      <c r="NBA93" s="6"/>
      <c r="NBB93" s="6"/>
      <c r="NBC93" s="6"/>
      <c r="NBD93" s="6"/>
      <c r="NBE93" s="6"/>
      <c r="NBF93" s="6"/>
      <c r="NBG93" s="6"/>
      <c r="NBH93" s="6"/>
      <c r="NBI93" s="6"/>
      <c r="NBJ93" s="6"/>
      <c r="NBK93" s="6"/>
      <c r="NBL93" s="6"/>
      <c r="NBM93" s="6"/>
      <c r="NBN93" s="6"/>
      <c r="NBO93" s="6"/>
      <c r="NBP93" s="6"/>
      <c r="NBQ93" s="6"/>
      <c r="NBR93" s="6"/>
      <c r="NBS93" s="6"/>
      <c r="NBT93" s="6"/>
      <c r="NBU93" s="6"/>
      <c r="NBV93" s="6"/>
      <c r="NBW93" s="6"/>
      <c r="NBX93" s="6"/>
      <c r="NBY93" s="6"/>
      <c r="NBZ93" s="6"/>
      <c r="NCA93" s="6"/>
      <c r="NCB93" s="6"/>
      <c r="NCC93" s="6"/>
      <c r="NCD93" s="6"/>
      <c r="NCE93" s="6"/>
      <c r="NCF93" s="6"/>
      <c r="NCG93" s="6"/>
      <c r="NCH93" s="6"/>
      <c r="NCI93" s="6"/>
      <c r="NCJ93" s="6"/>
      <c r="NCK93" s="6"/>
      <c r="NCL93" s="6"/>
      <c r="NCM93" s="6"/>
      <c r="NCN93" s="6"/>
      <c r="NCO93" s="6"/>
      <c r="NCP93" s="6"/>
      <c r="NCQ93" s="6"/>
      <c r="NCR93" s="6"/>
      <c r="NCS93" s="6"/>
      <c r="NCT93" s="6"/>
      <c r="NCU93" s="6"/>
      <c r="NCV93" s="6"/>
      <c r="NCW93" s="6"/>
      <c r="NCX93" s="6"/>
      <c r="NCY93" s="6"/>
      <c r="NCZ93" s="6"/>
      <c r="NDA93" s="6"/>
      <c r="NDB93" s="6"/>
      <c r="NDC93" s="6"/>
      <c r="NDD93" s="6"/>
      <c r="NDE93" s="6"/>
      <c r="NDF93" s="6"/>
      <c r="NDG93" s="6"/>
      <c r="NDH93" s="6"/>
      <c r="NDI93" s="6"/>
      <c r="NDJ93" s="6"/>
      <c r="NDK93" s="6"/>
      <c r="NDL93" s="6"/>
      <c r="NDM93" s="6"/>
      <c r="NDN93" s="6"/>
      <c r="NDO93" s="6"/>
      <c r="NDP93" s="6"/>
      <c r="NDQ93" s="6"/>
      <c r="NDR93" s="6"/>
      <c r="NDS93" s="6"/>
      <c r="NDT93" s="6"/>
      <c r="NDU93" s="6"/>
      <c r="NDV93" s="6"/>
      <c r="NDW93" s="6"/>
      <c r="NDX93" s="6"/>
      <c r="NDY93" s="6"/>
      <c r="NDZ93" s="6"/>
      <c r="NEA93" s="6"/>
      <c r="NEB93" s="6"/>
      <c r="NEC93" s="6"/>
      <c r="NED93" s="6"/>
      <c r="NEE93" s="6"/>
      <c r="NEF93" s="6"/>
      <c r="NEG93" s="6"/>
      <c r="NEH93" s="6"/>
      <c r="NEI93" s="6"/>
      <c r="NEJ93" s="6"/>
      <c r="NEK93" s="6"/>
      <c r="NEL93" s="6"/>
      <c r="NEM93" s="6"/>
      <c r="NEN93" s="6"/>
      <c r="NEO93" s="6"/>
      <c r="NEP93" s="6"/>
      <c r="NEQ93" s="6"/>
      <c r="NER93" s="6"/>
      <c r="NES93" s="6"/>
      <c r="NET93" s="6"/>
      <c r="NEU93" s="6"/>
      <c r="NEV93" s="6"/>
      <c r="NEW93" s="6"/>
      <c r="NEX93" s="6"/>
      <c r="NEY93" s="6"/>
      <c r="NEZ93" s="6"/>
      <c r="NFA93" s="6"/>
      <c r="NFB93" s="6"/>
      <c r="NFC93" s="6"/>
      <c r="NFD93" s="6"/>
      <c r="NFE93" s="6"/>
      <c r="NFF93" s="6"/>
      <c r="NFG93" s="6"/>
      <c r="NFH93" s="6"/>
      <c r="NFI93" s="6"/>
      <c r="NFJ93" s="6"/>
      <c r="NFK93" s="6"/>
      <c r="NFL93" s="6"/>
      <c r="NFM93" s="6"/>
      <c r="NFN93" s="6"/>
      <c r="NFO93" s="6"/>
      <c r="NFP93" s="6"/>
      <c r="NFQ93" s="6"/>
      <c r="NFR93" s="6"/>
      <c r="NFS93" s="6"/>
      <c r="NFT93" s="6"/>
      <c r="NFU93" s="6"/>
      <c r="NFV93" s="6"/>
      <c r="NFW93" s="6"/>
      <c r="NFX93" s="6"/>
      <c r="NFY93" s="6"/>
      <c r="NFZ93" s="6"/>
      <c r="NGA93" s="6"/>
      <c r="NGB93" s="6"/>
      <c r="NGC93" s="6"/>
      <c r="NGD93" s="6"/>
      <c r="NGE93" s="6"/>
      <c r="NGF93" s="6"/>
      <c r="NGG93" s="6"/>
      <c r="NGH93" s="6"/>
      <c r="NGI93" s="6"/>
      <c r="NGJ93" s="6"/>
      <c r="NGK93" s="6"/>
      <c r="NGL93" s="6"/>
      <c r="NGM93" s="6"/>
      <c r="NGN93" s="6"/>
      <c r="NGO93" s="6"/>
      <c r="NGP93" s="6"/>
      <c r="NGQ93" s="6"/>
      <c r="NGR93" s="6"/>
      <c r="NGS93" s="6"/>
      <c r="NGT93" s="6"/>
      <c r="NGU93" s="6"/>
      <c r="NGV93" s="6"/>
      <c r="NGW93" s="6"/>
      <c r="NGX93" s="6"/>
      <c r="NGY93" s="6"/>
      <c r="NGZ93" s="6"/>
      <c r="NHA93" s="6"/>
      <c r="NHB93" s="6"/>
      <c r="NHC93" s="6"/>
      <c r="NHD93" s="6"/>
      <c r="NHE93" s="6"/>
      <c r="NHF93" s="6"/>
      <c r="NHG93" s="6"/>
      <c r="NHH93" s="6"/>
      <c r="NHI93" s="6"/>
      <c r="NHJ93" s="6"/>
      <c r="NHK93" s="6"/>
      <c r="NHL93" s="6"/>
      <c r="NHM93" s="6"/>
      <c r="NHN93" s="6"/>
      <c r="NHO93" s="6"/>
      <c r="NHP93" s="6"/>
      <c r="NHQ93" s="6"/>
      <c r="NHR93" s="6"/>
      <c r="NHS93" s="6"/>
      <c r="NHT93" s="6"/>
      <c r="NHU93" s="6"/>
      <c r="NHV93" s="6"/>
      <c r="NHW93" s="6"/>
      <c r="NHX93" s="6"/>
      <c r="NHY93" s="6"/>
      <c r="NHZ93" s="6"/>
      <c r="NIA93" s="6"/>
      <c r="NIB93" s="6"/>
      <c r="NIC93" s="6"/>
      <c r="NID93" s="6"/>
      <c r="NIE93" s="6"/>
      <c r="NIF93" s="6"/>
      <c r="NIG93" s="6"/>
      <c r="NIH93" s="6"/>
      <c r="NII93" s="6"/>
      <c r="NIJ93" s="6"/>
      <c r="NIK93" s="6"/>
      <c r="NIL93" s="6"/>
      <c r="NIM93" s="6"/>
      <c r="NIN93" s="6"/>
      <c r="NIO93" s="6"/>
      <c r="NIP93" s="6"/>
      <c r="NIQ93" s="6"/>
      <c r="NIR93" s="6"/>
      <c r="NIS93" s="6"/>
      <c r="NIT93" s="6"/>
      <c r="NIU93" s="6"/>
      <c r="NIV93" s="6"/>
      <c r="NIW93" s="6"/>
      <c r="NIX93" s="6"/>
      <c r="NIY93" s="6"/>
      <c r="NIZ93" s="6"/>
      <c r="NJA93" s="6"/>
      <c r="NJB93" s="6"/>
      <c r="NJC93" s="6"/>
      <c r="NJD93" s="6"/>
      <c r="NJE93" s="6"/>
      <c r="NJF93" s="6"/>
      <c r="NJG93" s="6"/>
      <c r="NJH93" s="6"/>
      <c r="NJI93" s="6"/>
      <c r="NJJ93" s="6"/>
      <c r="NJK93" s="6"/>
      <c r="NJL93" s="6"/>
      <c r="NJM93" s="6"/>
      <c r="NJN93" s="6"/>
      <c r="NJO93" s="6"/>
      <c r="NJP93" s="6"/>
      <c r="NJQ93" s="6"/>
      <c r="NJR93" s="6"/>
      <c r="NJS93" s="6"/>
      <c r="NJT93" s="6"/>
      <c r="NJU93" s="6"/>
      <c r="NJV93" s="6"/>
      <c r="NJW93" s="6"/>
      <c r="NJX93" s="6"/>
      <c r="NJY93" s="6"/>
      <c r="NJZ93" s="6"/>
      <c r="NKA93" s="6"/>
      <c r="NKB93" s="6"/>
      <c r="NKC93" s="6"/>
      <c r="NKD93" s="6"/>
      <c r="NKE93" s="6"/>
      <c r="NKF93" s="6"/>
      <c r="NKG93" s="6"/>
      <c r="NKH93" s="6"/>
      <c r="NKI93" s="6"/>
      <c r="NKJ93" s="6"/>
      <c r="NKK93" s="6"/>
      <c r="NKL93" s="6"/>
      <c r="NKM93" s="6"/>
      <c r="NKN93" s="6"/>
      <c r="NKO93" s="6"/>
      <c r="NKP93" s="6"/>
      <c r="NKQ93" s="6"/>
      <c r="NKR93" s="6"/>
      <c r="NKS93" s="6"/>
      <c r="NKT93" s="6"/>
      <c r="NKU93" s="6"/>
      <c r="NKV93" s="6"/>
      <c r="NKW93" s="6"/>
      <c r="NKX93" s="6"/>
      <c r="NKY93" s="6"/>
      <c r="NKZ93" s="6"/>
      <c r="NLA93" s="6"/>
      <c r="NLB93" s="6"/>
      <c r="NLC93" s="6"/>
      <c r="NLD93" s="6"/>
      <c r="NLE93" s="6"/>
      <c r="NLF93" s="6"/>
      <c r="NLG93" s="6"/>
      <c r="NLH93" s="6"/>
      <c r="NLI93" s="6"/>
      <c r="NLJ93" s="6"/>
      <c r="NLK93" s="6"/>
      <c r="NLL93" s="6"/>
      <c r="NLM93" s="6"/>
      <c r="NLN93" s="6"/>
      <c r="NLO93" s="6"/>
      <c r="NLP93" s="6"/>
      <c r="NLQ93" s="6"/>
      <c r="NLR93" s="6"/>
      <c r="NLS93" s="6"/>
      <c r="NLT93" s="6"/>
      <c r="NLU93" s="6"/>
      <c r="NLV93" s="6"/>
      <c r="NLW93" s="6"/>
      <c r="NLX93" s="6"/>
      <c r="NLY93" s="6"/>
      <c r="NLZ93" s="6"/>
      <c r="NMA93" s="6"/>
      <c r="NMB93" s="6"/>
      <c r="NMC93" s="6"/>
      <c r="NMD93" s="6"/>
      <c r="NME93" s="6"/>
      <c r="NMF93" s="6"/>
      <c r="NMG93" s="6"/>
      <c r="NMH93" s="6"/>
      <c r="NMI93" s="6"/>
      <c r="NMJ93" s="6"/>
      <c r="NMK93" s="6"/>
      <c r="NML93" s="6"/>
      <c r="NMM93" s="6"/>
      <c r="NMN93" s="6"/>
      <c r="NMO93" s="6"/>
      <c r="NMP93" s="6"/>
      <c r="NMQ93" s="6"/>
      <c r="NMR93" s="6"/>
      <c r="NMS93" s="6"/>
      <c r="NMT93" s="6"/>
      <c r="NMU93" s="6"/>
      <c r="NMV93" s="6"/>
      <c r="NMW93" s="6"/>
      <c r="NMX93" s="6"/>
      <c r="NMY93" s="6"/>
      <c r="NMZ93" s="6"/>
      <c r="NNA93" s="6"/>
      <c r="NNB93" s="6"/>
      <c r="NNC93" s="6"/>
      <c r="NND93" s="6"/>
      <c r="NNE93" s="6"/>
      <c r="NNF93" s="6"/>
      <c r="NNG93" s="6"/>
      <c r="NNH93" s="6"/>
      <c r="NNI93" s="6"/>
      <c r="NNJ93" s="6"/>
      <c r="NNK93" s="6"/>
      <c r="NNL93" s="6"/>
      <c r="NNM93" s="6"/>
      <c r="NNN93" s="6"/>
      <c r="NNO93" s="6"/>
      <c r="NNP93" s="6"/>
      <c r="NNQ93" s="6"/>
      <c r="NNR93" s="6"/>
      <c r="NNS93" s="6"/>
      <c r="NNT93" s="6"/>
      <c r="NNU93" s="6"/>
      <c r="NNV93" s="6"/>
      <c r="NNW93" s="6"/>
      <c r="NNX93" s="6"/>
      <c r="NNY93" s="6"/>
      <c r="NNZ93" s="6"/>
      <c r="NOA93" s="6"/>
      <c r="NOB93" s="6"/>
      <c r="NOC93" s="6"/>
      <c r="NOD93" s="6"/>
      <c r="NOE93" s="6"/>
      <c r="NOF93" s="6"/>
      <c r="NOG93" s="6"/>
      <c r="NOH93" s="6"/>
      <c r="NOI93" s="6"/>
      <c r="NOJ93" s="6"/>
      <c r="NOK93" s="6"/>
      <c r="NOL93" s="6"/>
      <c r="NOM93" s="6"/>
      <c r="NON93" s="6"/>
      <c r="NOO93" s="6"/>
      <c r="NOP93" s="6"/>
      <c r="NOQ93" s="6"/>
      <c r="NOR93" s="6"/>
      <c r="NOS93" s="6"/>
      <c r="NOT93" s="6"/>
      <c r="NOU93" s="6"/>
      <c r="NOV93" s="6"/>
      <c r="NOW93" s="6"/>
      <c r="NOX93" s="6"/>
      <c r="NOY93" s="6"/>
      <c r="NOZ93" s="6"/>
      <c r="NPA93" s="6"/>
      <c r="NPB93" s="6"/>
      <c r="NPC93" s="6"/>
      <c r="NPD93" s="6"/>
      <c r="NPE93" s="6"/>
      <c r="NPF93" s="6"/>
      <c r="NPG93" s="6"/>
      <c r="NPH93" s="6"/>
      <c r="NPI93" s="6"/>
      <c r="NPJ93" s="6"/>
      <c r="NPK93" s="6"/>
      <c r="NPL93" s="6"/>
      <c r="NPM93" s="6"/>
      <c r="NPN93" s="6"/>
      <c r="NPO93" s="6"/>
      <c r="NPP93" s="6"/>
      <c r="NPQ93" s="6"/>
      <c r="NPR93" s="6"/>
      <c r="NPS93" s="6"/>
      <c r="NPT93" s="6"/>
      <c r="NPU93" s="6"/>
      <c r="NPV93" s="6"/>
      <c r="NPW93" s="6"/>
      <c r="NPX93" s="6"/>
      <c r="NPY93" s="6"/>
      <c r="NPZ93" s="6"/>
      <c r="NQA93" s="6"/>
      <c r="NQB93" s="6"/>
      <c r="NQC93" s="6"/>
      <c r="NQD93" s="6"/>
      <c r="NQE93" s="6"/>
      <c r="NQF93" s="6"/>
      <c r="NQG93" s="6"/>
      <c r="NQH93" s="6"/>
      <c r="NQI93" s="6"/>
      <c r="NQJ93" s="6"/>
      <c r="NQK93" s="6"/>
      <c r="NQL93" s="6"/>
      <c r="NQM93" s="6"/>
      <c r="NQN93" s="6"/>
      <c r="NQO93" s="6"/>
      <c r="NQP93" s="6"/>
      <c r="NQQ93" s="6"/>
      <c r="NQR93" s="6"/>
      <c r="NQS93" s="6"/>
      <c r="NQT93" s="6"/>
      <c r="NQU93" s="6"/>
      <c r="NQV93" s="6"/>
      <c r="NQW93" s="6"/>
      <c r="NQX93" s="6"/>
      <c r="NQY93" s="6"/>
      <c r="NQZ93" s="6"/>
      <c r="NRA93" s="6"/>
      <c r="NRB93" s="6"/>
      <c r="NRC93" s="6"/>
      <c r="NRD93" s="6"/>
      <c r="NRE93" s="6"/>
      <c r="NRF93" s="6"/>
      <c r="NRG93" s="6"/>
      <c r="NRH93" s="6"/>
      <c r="NRI93" s="6"/>
      <c r="NRJ93" s="6"/>
      <c r="NRK93" s="6"/>
      <c r="NRL93" s="6"/>
      <c r="NRM93" s="6"/>
      <c r="NRN93" s="6"/>
      <c r="NRO93" s="6"/>
      <c r="NRP93" s="6"/>
      <c r="NRQ93" s="6"/>
      <c r="NRR93" s="6"/>
      <c r="NRS93" s="6"/>
      <c r="NRT93" s="6"/>
      <c r="NRU93" s="6"/>
      <c r="NRV93" s="6"/>
      <c r="NRW93" s="6"/>
      <c r="NRX93" s="6"/>
      <c r="NRY93" s="6"/>
      <c r="NRZ93" s="6"/>
      <c r="NSA93" s="6"/>
      <c r="NSB93" s="6"/>
      <c r="NSC93" s="6"/>
      <c r="NSD93" s="6"/>
      <c r="NSE93" s="6"/>
      <c r="NSF93" s="6"/>
      <c r="NSG93" s="6"/>
      <c r="NSH93" s="6"/>
      <c r="NSI93" s="6"/>
      <c r="NSJ93" s="6"/>
      <c r="NSK93" s="6"/>
      <c r="NSL93" s="6"/>
      <c r="NSM93" s="6"/>
      <c r="NSN93" s="6"/>
      <c r="NSO93" s="6"/>
      <c r="NSP93" s="6"/>
      <c r="NSQ93" s="6"/>
      <c r="NSR93" s="6"/>
      <c r="NSS93" s="6"/>
      <c r="NST93" s="6"/>
      <c r="NSU93" s="6"/>
      <c r="NSV93" s="6"/>
      <c r="NSW93" s="6"/>
      <c r="NSX93" s="6"/>
      <c r="NSY93" s="6"/>
      <c r="NSZ93" s="6"/>
      <c r="NTA93" s="6"/>
      <c r="NTB93" s="6"/>
      <c r="NTC93" s="6"/>
      <c r="NTD93" s="6"/>
      <c r="NTE93" s="6"/>
      <c r="NTF93" s="6"/>
      <c r="NTG93" s="6"/>
      <c r="NTH93" s="6"/>
      <c r="NTI93" s="6"/>
      <c r="NTJ93" s="6"/>
      <c r="NTK93" s="6"/>
      <c r="NTL93" s="6"/>
      <c r="NTM93" s="6"/>
      <c r="NTN93" s="6"/>
      <c r="NTO93" s="6"/>
      <c r="NTP93" s="6"/>
      <c r="NTQ93" s="6"/>
      <c r="NTR93" s="6"/>
      <c r="NTS93" s="6"/>
      <c r="NTT93" s="6"/>
      <c r="NTU93" s="6"/>
      <c r="NTV93" s="6"/>
      <c r="NTW93" s="6"/>
      <c r="NTX93" s="6"/>
      <c r="NTY93" s="6"/>
      <c r="NTZ93" s="6"/>
      <c r="NUA93" s="6"/>
      <c r="NUB93" s="6"/>
      <c r="NUC93" s="6"/>
      <c r="NUD93" s="6"/>
      <c r="NUE93" s="6"/>
      <c r="NUF93" s="6"/>
      <c r="NUG93" s="6"/>
      <c r="NUH93" s="6"/>
      <c r="NUI93" s="6"/>
      <c r="NUJ93" s="6"/>
      <c r="NUK93" s="6"/>
      <c r="NUL93" s="6"/>
      <c r="NUM93" s="6"/>
      <c r="NUN93" s="6"/>
      <c r="NUO93" s="6"/>
      <c r="NUP93" s="6"/>
      <c r="NUQ93" s="6"/>
      <c r="NUR93" s="6"/>
      <c r="NUS93" s="6"/>
      <c r="NUT93" s="6"/>
      <c r="NUU93" s="6"/>
      <c r="NUV93" s="6"/>
      <c r="NUW93" s="6"/>
      <c r="NUX93" s="6"/>
      <c r="NUY93" s="6"/>
      <c r="NUZ93" s="6"/>
      <c r="NVA93" s="6"/>
      <c r="NVB93" s="6"/>
      <c r="NVC93" s="6"/>
      <c r="NVD93" s="6"/>
      <c r="NVE93" s="6"/>
      <c r="NVF93" s="6"/>
      <c r="NVG93" s="6"/>
      <c r="NVH93" s="6"/>
      <c r="NVI93" s="6"/>
      <c r="NVJ93" s="6"/>
      <c r="NVK93" s="6"/>
      <c r="NVL93" s="6"/>
      <c r="NVM93" s="6"/>
      <c r="NVN93" s="6"/>
      <c r="NVO93" s="6"/>
      <c r="NVP93" s="6"/>
      <c r="NVQ93" s="6"/>
      <c r="NVR93" s="6"/>
      <c r="NVS93" s="6"/>
      <c r="NVT93" s="6"/>
      <c r="NVU93" s="6"/>
      <c r="NVV93" s="6"/>
      <c r="NVW93" s="6"/>
      <c r="NVX93" s="6"/>
      <c r="NVY93" s="6"/>
      <c r="NVZ93" s="6"/>
      <c r="NWA93" s="6"/>
      <c r="NWB93" s="6"/>
      <c r="NWC93" s="6"/>
      <c r="NWD93" s="6"/>
      <c r="NWE93" s="6"/>
      <c r="NWF93" s="6"/>
      <c r="NWG93" s="6"/>
      <c r="NWH93" s="6"/>
      <c r="NWI93" s="6"/>
      <c r="NWJ93" s="6"/>
      <c r="NWK93" s="6"/>
      <c r="NWL93" s="6"/>
      <c r="NWM93" s="6"/>
      <c r="NWN93" s="6"/>
      <c r="NWO93" s="6"/>
      <c r="NWP93" s="6"/>
      <c r="NWQ93" s="6"/>
      <c r="NWR93" s="6"/>
      <c r="NWS93" s="6"/>
      <c r="NWT93" s="6"/>
      <c r="NWU93" s="6"/>
      <c r="NWV93" s="6"/>
      <c r="NWW93" s="6"/>
      <c r="NWX93" s="6"/>
      <c r="NWY93" s="6"/>
      <c r="NWZ93" s="6"/>
      <c r="NXA93" s="6"/>
      <c r="NXB93" s="6"/>
      <c r="NXC93" s="6"/>
      <c r="NXD93" s="6"/>
      <c r="NXE93" s="6"/>
      <c r="NXF93" s="6"/>
      <c r="NXG93" s="6"/>
      <c r="NXH93" s="6"/>
      <c r="NXI93" s="6"/>
      <c r="NXJ93" s="6"/>
      <c r="NXK93" s="6"/>
      <c r="NXL93" s="6"/>
      <c r="NXM93" s="6"/>
      <c r="NXN93" s="6"/>
      <c r="NXO93" s="6"/>
      <c r="NXP93" s="6"/>
      <c r="NXQ93" s="6"/>
      <c r="NXR93" s="6"/>
      <c r="NXS93" s="6"/>
      <c r="NXT93" s="6"/>
      <c r="NXU93" s="6"/>
      <c r="NXV93" s="6"/>
      <c r="NXW93" s="6"/>
      <c r="NXX93" s="6"/>
      <c r="NXY93" s="6"/>
      <c r="NXZ93" s="6"/>
      <c r="NYA93" s="6"/>
      <c r="NYB93" s="6"/>
      <c r="NYC93" s="6"/>
      <c r="NYD93" s="6"/>
      <c r="NYE93" s="6"/>
      <c r="NYF93" s="6"/>
      <c r="NYG93" s="6"/>
      <c r="NYH93" s="6"/>
      <c r="NYI93" s="6"/>
      <c r="NYJ93" s="6"/>
      <c r="NYK93" s="6"/>
      <c r="NYL93" s="6"/>
      <c r="NYM93" s="6"/>
      <c r="NYN93" s="6"/>
      <c r="NYO93" s="6"/>
      <c r="NYP93" s="6"/>
      <c r="NYQ93" s="6"/>
      <c r="NYR93" s="6"/>
      <c r="NYS93" s="6"/>
      <c r="NYT93" s="6"/>
      <c r="NYU93" s="6"/>
      <c r="NYV93" s="6"/>
      <c r="NYW93" s="6"/>
      <c r="NYX93" s="6"/>
      <c r="NYY93" s="6"/>
      <c r="NYZ93" s="6"/>
      <c r="NZA93" s="6"/>
      <c r="NZB93" s="6"/>
      <c r="NZC93" s="6"/>
      <c r="NZD93" s="6"/>
      <c r="NZE93" s="6"/>
      <c r="NZF93" s="6"/>
      <c r="NZG93" s="6"/>
      <c r="NZH93" s="6"/>
      <c r="NZI93" s="6"/>
      <c r="NZJ93" s="6"/>
      <c r="NZK93" s="6"/>
      <c r="NZL93" s="6"/>
      <c r="NZM93" s="6"/>
      <c r="NZN93" s="6"/>
      <c r="NZO93" s="6"/>
      <c r="NZP93" s="6"/>
      <c r="NZQ93" s="6"/>
      <c r="NZR93" s="6"/>
      <c r="NZS93" s="6"/>
      <c r="NZT93" s="6"/>
      <c r="NZU93" s="6"/>
      <c r="NZV93" s="6"/>
      <c r="NZW93" s="6"/>
      <c r="NZX93" s="6"/>
      <c r="NZY93" s="6"/>
      <c r="NZZ93" s="6"/>
      <c r="OAA93" s="6"/>
      <c r="OAB93" s="6"/>
      <c r="OAC93" s="6"/>
      <c r="OAD93" s="6"/>
      <c r="OAE93" s="6"/>
      <c r="OAF93" s="6"/>
      <c r="OAG93" s="6"/>
      <c r="OAH93" s="6"/>
      <c r="OAI93" s="6"/>
      <c r="OAJ93" s="6"/>
      <c r="OAK93" s="6"/>
      <c r="OAL93" s="6"/>
      <c r="OAM93" s="6"/>
      <c r="OAN93" s="6"/>
      <c r="OAO93" s="6"/>
      <c r="OAP93" s="6"/>
      <c r="OAQ93" s="6"/>
      <c r="OAR93" s="6"/>
      <c r="OAS93" s="6"/>
      <c r="OAT93" s="6"/>
      <c r="OAU93" s="6"/>
      <c r="OAV93" s="6"/>
      <c r="OAW93" s="6"/>
      <c r="OAX93" s="6"/>
      <c r="OAY93" s="6"/>
      <c r="OAZ93" s="6"/>
      <c r="OBA93" s="6"/>
      <c r="OBB93" s="6"/>
      <c r="OBC93" s="6"/>
      <c r="OBD93" s="6"/>
      <c r="OBE93" s="6"/>
      <c r="OBF93" s="6"/>
      <c r="OBG93" s="6"/>
      <c r="OBH93" s="6"/>
      <c r="OBI93" s="6"/>
      <c r="OBJ93" s="6"/>
      <c r="OBK93" s="6"/>
      <c r="OBL93" s="6"/>
      <c r="OBM93" s="6"/>
      <c r="OBN93" s="6"/>
      <c r="OBO93" s="6"/>
      <c r="OBP93" s="6"/>
      <c r="OBQ93" s="6"/>
      <c r="OBR93" s="6"/>
      <c r="OBS93" s="6"/>
      <c r="OBT93" s="6"/>
      <c r="OBU93" s="6"/>
      <c r="OBV93" s="6"/>
      <c r="OBW93" s="6"/>
      <c r="OBX93" s="6"/>
      <c r="OBY93" s="6"/>
      <c r="OBZ93" s="6"/>
      <c r="OCA93" s="6"/>
      <c r="OCB93" s="6"/>
      <c r="OCC93" s="6"/>
      <c r="OCD93" s="6"/>
      <c r="OCE93" s="6"/>
      <c r="OCF93" s="6"/>
      <c r="OCG93" s="6"/>
      <c r="OCH93" s="6"/>
      <c r="OCI93" s="6"/>
      <c r="OCJ93" s="6"/>
      <c r="OCK93" s="6"/>
      <c r="OCL93" s="6"/>
      <c r="OCM93" s="6"/>
      <c r="OCN93" s="6"/>
      <c r="OCO93" s="6"/>
      <c r="OCP93" s="6"/>
      <c r="OCQ93" s="6"/>
      <c r="OCR93" s="6"/>
      <c r="OCS93" s="6"/>
      <c r="OCT93" s="6"/>
      <c r="OCU93" s="6"/>
      <c r="OCV93" s="6"/>
      <c r="OCW93" s="6"/>
      <c r="OCX93" s="6"/>
      <c r="OCY93" s="6"/>
      <c r="OCZ93" s="6"/>
      <c r="ODA93" s="6"/>
      <c r="ODB93" s="6"/>
      <c r="ODC93" s="6"/>
      <c r="ODD93" s="6"/>
      <c r="ODE93" s="6"/>
      <c r="ODF93" s="6"/>
      <c r="ODG93" s="6"/>
      <c r="ODH93" s="6"/>
      <c r="ODI93" s="6"/>
      <c r="ODJ93" s="6"/>
      <c r="ODK93" s="6"/>
      <c r="ODL93" s="6"/>
      <c r="ODM93" s="6"/>
      <c r="ODN93" s="6"/>
      <c r="ODO93" s="6"/>
      <c r="ODP93" s="6"/>
      <c r="ODQ93" s="6"/>
      <c r="ODR93" s="6"/>
      <c r="ODS93" s="6"/>
      <c r="ODT93" s="6"/>
      <c r="ODU93" s="6"/>
      <c r="ODV93" s="6"/>
      <c r="ODW93" s="6"/>
      <c r="ODX93" s="6"/>
      <c r="ODY93" s="6"/>
      <c r="ODZ93" s="6"/>
      <c r="OEA93" s="6"/>
      <c r="OEB93" s="6"/>
      <c r="OEC93" s="6"/>
      <c r="OED93" s="6"/>
      <c r="OEE93" s="6"/>
      <c r="OEF93" s="6"/>
      <c r="OEG93" s="6"/>
      <c r="OEH93" s="6"/>
      <c r="OEI93" s="6"/>
      <c r="OEJ93" s="6"/>
      <c r="OEK93" s="6"/>
      <c r="OEL93" s="6"/>
      <c r="OEM93" s="6"/>
      <c r="OEN93" s="6"/>
      <c r="OEO93" s="6"/>
      <c r="OEP93" s="6"/>
      <c r="OEQ93" s="6"/>
      <c r="OER93" s="6"/>
      <c r="OES93" s="6"/>
      <c r="OET93" s="6"/>
      <c r="OEU93" s="6"/>
      <c r="OEV93" s="6"/>
      <c r="OEW93" s="6"/>
      <c r="OEX93" s="6"/>
      <c r="OEY93" s="6"/>
      <c r="OEZ93" s="6"/>
      <c r="OFA93" s="6"/>
      <c r="OFB93" s="6"/>
      <c r="OFC93" s="6"/>
      <c r="OFD93" s="6"/>
      <c r="OFE93" s="6"/>
      <c r="OFF93" s="6"/>
      <c r="OFG93" s="6"/>
      <c r="OFH93" s="6"/>
      <c r="OFI93" s="6"/>
      <c r="OFJ93" s="6"/>
      <c r="OFK93" s="6"/>
      <c r="OFL93" s="6"/>
      <c r="OFM93" s="6"/>
      <c r="OFN93" s="6"/>
      <c r="OFO93" s="6"/>
      <c r="OFP93" s="6"/>
      <c r="OFQ93" s="6"/>
      <c r="OFR93" s="6"/>
      <c r="OFS93" s="6"/>
      <c r="OFT93" s="6"/>
      <c r="OFU93" s="6"/>
      <c r="OFV93" s="6"/>
      <c r="OFW93" s="6"/>
      <c r="OFX93" s="6"/>
      <c r="OFY93" s="6"/>
      <c r="OFZ93" s="6"/>
      <c r="OGA93" s="6"/>
      <c r="OGB93" s="6"/>
      <c r="OGC93" s="6"/>
      <c r="OGD93" s="6"/>
      <c r="OGE93" s="6"/>
      <c r="OGF93" s="6"/>
      <c r="OGG93" s="6"/>
      <c r="OGH93" s="6"/>
      <c r="OGI93" s="6"/>
      <c r="OGJ93" s="6"/>
      <c r="OGK93" s="6"/>
      <c r="OGL93" s="6"/>
      <c r="OGM93" s="6"/>
      <c r="OGN93" s="6"/>
      <c r="OGO93" s="6"/>
      <c r="OGP93" s="6"/>
      <c r="OGQ93" s="6"/>
      <c r="OGR93" s="6"/>
      <c r="OGS93" s="6"/>
      <c r="OGT93" s="6"/>
      <c r="OGU93" s="6"/>
      <c r="OGV93" s="6"/>
      <c r="OGW93" s="6"/>
      <c r="OGX93" s="6"/>
      <c r="OGY93" s="6"/>
      <c r="OGZ93" s="6"/>
      <c r="OHA93" s="6"/>
      <c r="OHB93" s="6"/>
      <c r="OHC93" s="6"/>
      <c r="OHD93" s="6"/>
      <c r="OHE93" s="6"/>
      <c r="OHF93" s="6"/>
      <c r="OHG93" s="6"/>
      <c r="OHH93" s="6"/>
      <c r="OHI93" s="6"/>
      <c r="OHJ93" s="6"/>
      <c r="OHK93" s="6"/>
      <c r="OHL93" s="6"/>
      <c r="OHM93" s="6"/>
      <c r="OHN93" s="6"/>
      <c r="OHO93" s="6"/>
      <c r="OHP93" s="6"/>
      <c r="OHQ93" s="6"/>
      <c r="OHR93" s="6"/>
      <c r="OHS93" s="6"/>
      <c r="OHT93" s="6"/>
      <c r="OHU93" s="6"/>
      <c r="OHV93" s="6"/>
      <c r="OHW93" s="6"/>
      <c r="OHX93" s="6"/>
      <c r="OHY93" s="6"/>
      <c r="OHZ93" s="6"/>
      <c r="OIA93" s="6"/>
      <c r="OIB93" s="6"/>
      <c r="OIC93" s="6"/>
      <c r="OID93" s="6"/>
      <c r="OIE93" s="6"/>
      <c r="OIF93" s="6"/>
      <c r="OIG93" s="6"/>
      <c r="OIH93" s="6"/>
      <c r="OII93" s="6"/>
      <c r="OIJ93" s="6"/>
      <c r="OIK93" s="6"/>
      <c r="OIL93" s="6"/>
      <c r="OIM93" s="6"/>
      <c r="OIN93" s="6"/>
      <c r="OIO93" s="6"/>
      <c r="OIP93" s="6"/>
      <c r="OIQ93" s="6"/>
      <c r="OIR93" s="6"/>
      <c r="OIS93" s="6"/>
      <c r="OIT93" s="6"/>
      <c r="OIU93" s="6"/>
      <c r="OIV93" s="6"/>
      <c r="OIW93" s="6"/>
      <c r="OIX93" s="6"/>
      <c r="OIY93" s="6"/>
      <c r="OIZ93" s="6"/>
      <c r="OJA93" s="6"/>
      <c r="OJB93" s="6"/>
      <c r="OJC93" s="6"/>
      <c r="OJD93" s="6"/>
      <c r="OJE93" s="6"/>
      <c r="OJF93" s="6"/>
      <c r="OJG93" s="6"/>
      <c r="OJH93" s="6"/>
      <c r="OJI93" s="6"/>
      <c r="OJJ93" s="6"/>
      <c r="OJK93" s="6"/>
      <c r="OJL93" s="6"/>
      <c r="OJM93" s="6"/>
      <c r="OJN93" s="6"/>
      <c r="OJO93" s="6"/>
      <c r="OJP93" s="6"/>
      <c r="OJQ93" s="6"/>
      <c r="OJR93" s="6"/>
      <c r="OJS93" s="6"/>
      <c r="OJT93" s="6"/>
      <c r="OJU93" s="6"/>
      <c r="OJV93" s="6"/>
      <c r="OJW93" s="6"/>
      <c r="OJX93" s="6"/>
      <c r="OJY93" s="6"/>
      <c r="OJZ93" s="6"/>
      <c r="OKA93" s="6"/>
      <c r="OKB93" s="6"/>
      <c r="OKC93" s="6"/>
      <c r="OKD93" s="6"/>
      <c r="OKE93" s="6"/>
      <c r="OKF93" s="6"/>
      <c r="OKG93" s="6"/>
      <c r="OKH93" s="6"/>
      <c r="OKI93" s="6"/>
      <c r="OKJ93" s="6"/>
      <c r="OKK93" s="6"/>
      <c r="OKL93" s="6"/>
      <c r="OKM93" s="6"/>
      <c r="OKN93" s="6"/>
      <c r="OKO93" s="6"/>
      <c r="OKP93" s="6"/>
      <c r="OKQ93" s="6"/>
      <c r="OKR93" s="6"/>
      <c r="OKS93" s="6"/>
      <c r="OKT93" s="6"/>
      <c r="OKU93" s="6"/>
      <c r="OKV93" s="6"/>
      <c r="OKW93" s="6"/>
      <c r="OKX93" s="6"/>
      <c r="OKY93" s="6"/>
      <c r="OKZ93" s="6"/>
      <c r="OLA93" s="6"/>
      <c r="OLB93" s="6"/>
      <c r="OLC93" s="6"/>
      <c r="OLD93" s="6"/>
      <c r="OLE93" s="6"/>
      <c r="OLF93" s="6"/>
      <c r="OLG93" s="6"/>
      <c r="OLH93" s="6"/>
      <c r="OLI93" s="6"/>
      <c r="OLJ93" s="6"/>
      <c r="OLK93" s="6"/>
      <c r="OLL93" s="6"/>
      <c r="OLM93" s="6"/>
      <c r="OLN93" s="6"/>
      <c r="OLO93" s="6"/>
      <c r="OLP93" s="6"/>
      <c r="OLQ93" s="6"/>
      <c r="OLR93" s="6"/>
      <c r="OLS93" s="6"/>
      <c r="OLT93" s="6"/>
      <c r="OLU93" s="6"/>
      <c r="OLV93" s="6"/>
      <c r="OLW93" s="6"/>
      <c r="OLX93" s="6"/>
      <c r="OLY93" s="6"/>
      <c r="OLZ93" s="6"/>
      <c r="OMA93" s="6"/>
      <c r="OMB93" s="6"/>
      <c r="OMC93" s="6"/>
      <c r="OMD93" s="6"/>
      <c r="OME93" s="6"/>
      <c r="OMF93" s="6"/>
      <c r="OMG93" s="6"/>
      <c r="OMH93" s="6"/>
      <c r="OMI93" s="6"/>
      <c r="OMJ93" s="6"/>
      <c r="OMK93" s="6"/>
      <c r="OML93" s="6"/>
      <c r="OMM93" s="6"/>
      <c r="OMN93" s="6"/>
      <c r="OMO93" s="6"/>
      <c r="OMP93" s="6"/>
      <c r="OMQ93" s="6"/>
      <c r="OMR93" s="6"/>
      <c r="OMS93" s="6"/>
      <c r="OMT93" s="6"/>
      <c r="OMU93" s="6"/>
      <c r="OMV93" s="6"/>
      <c r="OMW93" s="6"/>
      <c r="OMX93" s="6"/>
      <c r="OMY93" s="6"/>
      <c r="OMZ93" s="6"/>
      <c r="ONA93" s="6"/>
      <c r="ONB93" s="6"/>
      <c r="ONC93" s="6"/>
      <c r="OND93" s="6"/>
      <c r="ONE93" s="6"/>
      <c r="ONF93" s="6"/>
      <c r="ONG93" s="6"/>
      <c r="ONH93" s="6"/>
      <c r="ONI93" s="6"/>
      <c r="ONJ93" s="6"/>
      <c r="ONK93" s="6"/>
      <c r="ONL93" s="6"/>
      <c r="ONM93" s="6"/>
      <c r="ONN93" s="6"/>
      <c r="ONO93" s="6"/>
      <c r="ONP93" s="6"/>
      <c r="ONQ93" s="6"/>
      <c r="ONR93" s="6"/>
      <c r="ONS93" s="6"/>
      <c r="ONT93" s="6"/>
      <c r="ONU93" s="6"/>
      <c r="ONV93" s="6"/>
      <c r="ONW93" s="6"/>
      <c r="ONX93" s="6"/>
      <c r="ONY93" s="6"/>
      <c r="ONZ93" s="6"/>
      <c r="OOA93" s="6"/>
      <c r="OOB93" s="6"/>
      <c r="OOC93" s="6"/>
      <c r="OOD93" s="6"/>
      <c r="OOE93" s="6"/>
      <c r="OOF93" s="6"/>
      <c r="OOG93" s="6"/>
      <c r="OOH93" s="6"/>
      <c r="OOI93" s="6"/>
      <c r="OOJ93" s="6"/>
      <c r="OOK93" s="6"/>
      <c r="OOL93" s="6"/>
      <c r="OOM93" s="6"/>
      <c r="OON93" s="6"/>
      <c r="OOO93" s="6"/>
      <c r="OOP93" s="6"/>
      <c r="OOQ93" s="6"/>
      <c r="OOR93" s="6"/>
      <c r="OOS93" s="6"/>
      <c r="OOT93" s="6"/>
      <c r="OOU93" s="6"/>
      <c r="OOV93" s="6"/>
      <c r="OOW93" s="6"/>
      <c r="OOX93" s="6"/>
      <c r="OOY93" s="6"/>
      <c r="OOZ93" s="6"/>
      <c r="OPA93" s="6"/>
      <c r="OPB93" s="6"/>
      <c r="OPC93" s="6"/>
      <c r="OPD93" s="6"/>
      <c r="OPE93" s="6"/>
      <c r="OPF93" s="6"/>
      <c r="OPG93" s="6"/>
      <c r="OPH93" s="6"/>
      <c r="OPI93" s="6"/>
      <c r="OPJ93" s="6"/>
      <c r="OPK93" s="6"/>
      <c r="OPL93" s="6"/>
      <c r="OPM93" s="6"/>
      <c r="OPN93" s="6"/>
      <c r="OPO93" s="6"/>
      <c r="OPP93" s="6"/>
      <c r="OPQ93" s="6"/>
      <c r="OPR93" s="6"/>
      <c r="OPS93" s="6"/>
      <c r="OPT93" s="6"/>
      <c r="OPU93" s="6"/>
      <c r="OPV93" s="6"/>
      <c r="OPW93" s="6"/>
      <c r="OPX93" s="6"/>
      <c r="OPY93" s="6"/>
      <c r="OPZ93" s="6"/>
      <c r="OQA93" s="6"/>
      <c r="OQB93" s="6"/>
      <c r="OQC93" s="6"/>
      <c r="OQD93" s="6"/>
      <c r="OQE93" s="6"/>
      <c r="OQF93" s="6"/>
      <c r="OQG93" s="6"/>
      <c r="OQH93" s="6"/>
      <c r="OQI93" s="6"/>
      <c r="OQJ93" s="6"/>
      <c r="OQK93" s="6"/>
      <c r="OQL93" s="6"/>
      <c r="OQM93" s="6"/>
      <c r="OQN93" s="6"/>
      <c r="OQO93" s="6"/>
      <c r="OQP93" s="6"/>
      <c r="OQQ93" s="6"/>
      <c r="OQR93" s="6"/>
      <c r="OQS93" s="6"/>
      <c r="OQT93" s="6"/>
      <c r="OQU93" s="6"/>
      <c r="OQV93" s="6"/>
      <c r="OQW93" s="6"/>
      <c r="OQX93" s="6"/>
      <c r="OQY93" s="6"/>
      <c r="OQZ93" s="6"/>
      <c r="ORA93" s="6"/>
      <c r="ORB93" s="6"/>
      <c r="ORC93" s="6"/>
      <c r="ORD93" s="6"/>
      <c r="ORE93" s="6"/>
      <c r="ORF93" s="6"/>
      <c r="ORG93" s="6"/>
      <c r="ORH93" s="6"/>
      <c r="ORI93" s="6"/>
      <c r="ORJ93" s="6"/>
      <c r="ORK93" s="6"/>
      <c r="ORL93" s="6"/>
      <c r="ORM93" s="6"/>
      <c r="ORN93" s="6"/>
      <c r="ORO93" s="6"/>
      <c r="ORP93" s="6"/>
      <c r="ORQ93" s="6"/>
      <c r="ORR93" s="6"/>
      <c r="ORS93" s="6"/>
      <c r="ORT93" s="6"/>
      <c r="ORU93" s="6"/>
      <c r="ORV93" s="6"/>
      <c r="ORW93" s="6"/>
      <c r="ORX93" s="6"/>
      <c r="ORY93" s="6"/>
      <c r="ORZ93" s="6"/>
      <c r="OSA93" s="6"/>
      <c r="OSB93" s="6"/>
      <c r="OSC93" s="6"/>
      <c r="OSD93" s="6"/>
      <c r="OSE93" s="6"/>
      <c r="OSF93" s="6"/>
      <c r="OSG93" s="6"/>
      <c r="OSH93" s="6"/>
      <c r="OSI93" s="6"/>
      <c r="OSJ93" s="6"/>
      <c r="OSK93" s="6"/>
      <c r="OSL93" s="6"/>
      <c r="OSM93" s="6"/>
      <c r="OSN93" s="6"/>
      <c r="OSO93" s="6"/>
      <c r="OSP93" s="6"/>
      <c r="OSQ93" s="6"/>
      <c r="OSR93" s="6"/>
      <c r="OSS93" s="6"/>
      <c r="OST93" s="6"/>
      <c r="OSU93" s="6"/>
      <c r="OSV93" s="6"/>
      <c r="OSW93" s="6"/>
      <c r="OSX93" s="6"/>
      <c r="OSY93" s="6"/>
      <c r="OSZ93" s="6"/>
      <c r="OTA93" s="6"/>
      <c r="OTB93" s="6"/>
      <c r="OTC93" s="6"/>
      <c r="OTD93" s="6"/>
      <c r="OTE93" s="6"/>
      <c r="OTF93" s="6"/>
      <c r="OTG93" s="6"/>
      <c r="OTH93" s="6"/>
      <c r="OTI93" s="6"/>
      <c r="OTJ93" s="6"/>
      <c r="OTK93" s="6"/>
      <c r="OTL93" s="6"/>
      <c r="OTM93" s="6"/>
      <c r="OTN93" s="6"/>
      <c r="OTO93" s="6"/>
      <c r="OTP93" s="6"/>
      <c r="OTQ93" s="6"/>
      <c r="OTR93" s="6"/>
      <c r="OTS93" s="6"/>
      <c r="OTT93" s="6"/>
      <c r="OTU93" s="6"/>
      <c r="OTV93" s="6"/>
      <c r="OTW93" s="6"/>
      <c r="OTX93" s="6"/>
      <c r="OTY93" s="6"/>
      <c r="OTZ93" s="6"/>
      <c r="OUA93" s="6"/>
      <c r="OUB93" s="6"/>
      <c r="OUC93" s="6"/>
      <c r="OUD93" s="6"/>
      <c r="OUE93" s="6"/>
      <c r="OUF93" s="6"/>
      <c r="OUG93" s="6"/>
      <c r="OUH93" s="6"/>
      <c r="OUI93" s="6"/>
      <c r="OUJ93" s="6"/>
      <c r="OUK93" s="6"/>
      <c r="OUL93" s="6"/>
      <c r="OUM93" s="6"/>
      <c r="OUN93" s="6"/>
      <c r="OUO93" s="6"/>
      <c r="OUP93" s="6"/>
      <c r="OUQ93" s="6"/>
      <c r="OUR93" s="6"/>
      <c r="OUS93" s="6"/>
      <c r="OUT93" s="6"/>
      <c r="OUU93" s="6"/>
      <c r="OUV93" s="6"/>
      <c r="OUW93" s="6"/>
      <c r="OUX93" s="6"/>
      <c r="OUY93" s="6"/>
      <c r="OUZ93" s="6"/>
      <c r="OVA93" s="6"/>
      <c r="OVB93" s="6"/>
      <c r="OVC93" s="6"/>
      <c r="OVD93" s="6"/>
      <c r="OVE93" s="6"/>
      <c r="OVF93" s="6"/>
      <c r="OVG93" s="6"/>
      <c r="OVH93" s="6"/>
      <c r="OVI93" s="6"/>
      <c r="OVJ93" s="6"/>
      <c r="OVK93" s="6"/>
      <c r="OVL93" s="6"/>
      <c r="OVM93" s="6"/>
      <c r="OVN93" s="6"/>
      <c r="OVO93" s="6"/>
      <c r="OVP93" s="6"/>
      <c r="OVQ93" s="6"/>
      <c r="OVR93" s="6"/>
      <c r="OVS93" s="6"/>
      <c r="OVT93" s="6"/>
      <c r="OVU93" s="6"/>
      <c r="OVV93" s="6"/>
      <c r="OVW93" s="6"/>
      <c r="OVX93" s="6"/>
      <c r="OVY93" s="6"/>
      <c r="OVZ93" s="6"/>
      <c r="OWA93" s="6"/>
      <c r="OWB93" s="6"/>
      <c r="OWC93" s="6"/>
      <c r="OWD93" s="6"/>
      <c r="OWE93" s="6"/>
      <c r="OWF93" s="6"/>
      <c r="OWG93" s="6"/>
      <c r="OWH93" s="6"/>
      <c r="OWI93" s="6"/>
      <c r="OWJ93" s="6"/>
      <c r="OWK93" s="6"/>
      <c r="OWL93" s="6"/>
      <c r="OWM93" s="6"/>
      <c r="OWN93" s="6"/>
      <c r="OWO93" s="6"/>
      <c r="OWP93" s="6"/>
      <c r="OWQ93" s="6"/>
      <c r="OWR93" s="6"/>
      <c r="OWS93" s="6"/>
      <c r="OWT93" s="6"/>
      <c r="OWU93" s="6"/>
      <c r="OWV93" s="6"/>
      <c r="OWW93" s="6"/>
      <c r="OWX93" s="6"/>
      <c r="OWY93" s="6"/>
      <c r="OWZ93" s="6"/>
      <c r="OXA93" s="6"/>
      <c r="OXB93" s="6"/>
      <c r="OXC93" s="6"/>
      <c r="OXD93" s="6"/>
      <c r="OXE93" s="6"/>
      <c r="OXF93" s="6"/>
      <c r="OXG93" s="6"/>
      <c r="OXH93" s="6"/>
      <c r="OXI93" s="6"/>
      <c r="OXJ93" s="6"/>
      <c r="OXK93" s="6"/>
      <c r="OXL93" s="6"/>
      <c r="OXM93" s="6"/>
      <c r="OXN93" s="6"/>
      <c r="OXO93" s="6"/>
      <c r="OXP93" s="6"/>
      <c r="OXQ93" s="6"/>
      <c r="OXR93" s="6"/>
      <c r="OXS93" s="6"/>
      <c r="OXT93" s="6"/>
      <c r="OXU93" s="6"/>
      <c r="OXV93" s="6"/>
      <c r="OXW93" s="6"/>
      <c r="OXX93" s="6"/>
      <c r="OXY93" s="6"/>
      <c r="OXZ93" s="6"/>
      <c r="OYA93" s="6"/>
      <c r="OYB93" s="6"/>
      <c r="OYC93" s="6"/>
      <c r="OYD93" s="6"/>
      <c r="OYE93" s="6"/>
      <c r="OYF93" s="6"/>
      <c r="OYG93" s="6"/>
      <c r="OYH93" s="6"/>
      <c r="OYI93" s="6"/>
      <c r="OYJ93" s="6"/>
      <c r="OYK93" s="6"/>
      <c r="OYL93" s="6"/>
      <c r="OYM93" s="6"/>
      <c r="OYN93" s="6"/>
      <c r="OYO93" s="6"/>
      <c r="OYP93" s="6"/>
      <c r="OYQ93" s="6"/>
      <c r="OYR93" s="6"/>
      <c r="OYS93" s="6"/>
      <c r="OYT93" s="6"/>
      <c r="OYU93" s="6"/>
      <c r="OYV93" s="6"/>
      <c r="OYW93" s="6"/>
      <c r="OYX93" s="6"/>
      <c r="OYY93" s="6"/>
      <c r="OYZ93" s="6"/>
      <c r="OZA93" s="6"/>
      <c r="OZB93" s="6"/>
      <c r="OZC93" s="6"/>
      <c r="OZD93" s="6"/>
      <c r="OZE93" s="6"/>
      <c r="OZF93" s="6"/>
      <c r="OZG93" s="6"/>
      <c r="OZH93" s="6"/>
      <c r="OZI93" s="6"/>
      <c r="OZJ93" s="6"/>
      <c r="OZK93" s="6"/>
      <c r="OZL93" s="6"/>
      <c r="OZM93" s="6"/>
      <c r="OZN93" s="6"/>
      <c r="OZO93" s="6"/>
      <c r="OZP93" s="6"/>
      <c r="OZQ93" s="6"/>
      <c r="OZR93" s="6"/>
      <c r="OZS93" s="6"/>
      <c r="OZT93" s="6"/>
      <c r="OZU93" s="6"/>
      <c r="OZV93" s="6"/>
      <c r="OZW93" s="6"/>
      <c r="OZX93" s="6"/>
      <c r="OZY93" s="6"/>
      <c r="OZZ93" s="6"/>
      <c r="PAA93" s="6"/>
      <c r="PAB93" s="6"/>
      <c r="PAC93" s="6"/>
      <c r="PAD93" s="6"/>
      <c r="PAE93" s="6"/>
      <c r="PAF93" s="6"/>
      <c r="PAG93" s="6"/>
      <c r="PAH93" s="6"/>
      <c r="PAI93" s="6"/>
      <c r="PAJ93" s="6"/>
      <c r="PAK93" s="6"/>
      <c r="PAL93" s="6"/>
      <c r="PAM93" s="6"/>
      <c r="PAN93" s="6"/>
      <c r="PAO93" s="6"/>
      <c r="PAP93" s="6"/>
      <c r="PAQ93" s="6"/>
      <c r="PAR93" s="6"/>
      <c r="PAS93" s="6"/>
      <c r="PAT93" s="6"/>
      <c r="PAU93" s="6"/>
      <c r="PAV93" s="6"/>
      <c r="PAW93" s="6"/>
      <c r="PAX93" s="6"/>
      <c r="PAY93" s="6"/>
      <c r="PAZ93" s="6"/>
      <c r="PBA93" s="6"/>
      <c r="PBB93" s="6"/>
      <c r="PBC93" s="6"/>
      <c r="PBD93" s="6"/>
      <c r="PBE93" s="6"/>
      <c r="PBF93" s="6"/>
      <c r="PBG93" s="6"/>
      <c r="PBH93" s="6"/>
      <c r="PBI93" s="6"/>
      <c r="PBJ93" s="6"/>
      <c r="PBK93" s="6"/>
      <c r="PBL93" s="6"/>
      <c r="PBM93" s="6"/>
      <c r="PBN93" s="6"/>
      <c r="PBO93" s="6"/>
      <c r="PBP93" s="6"/>
      <c r="PBQ93" s="6"/>
      <c r="PBR93" s="6"/>
      <c r="PBS93" s="6"/>
      <c r="PBT93" s="6"/>
      <c r="PBU93" s="6"/>
      <c r="PBV93" s="6"/>
      <c r="PBW93" s="6"/>
      <c r="PBX93" s="6"/>
      <c r="PBY93" s="6"/>
      <c r="PBZ93" s="6"/>
      <c r="PCA93" s="6"/>
      <c r="PCB93" s="6"/>
      <c r="PCC93" s="6"/>
      <c r="PCD93" s="6"/>
      <c r="PCE93" s="6"/>
      <c r="PCF93" s="6"/>
      <c r="PCG93" s="6"/>
      <c r="PCH93" s="6"/>
      <c r="PCI93" s="6"/>
      <c r="PCJ93" s="6"/>
      <c r="PCK93" s="6"/>
      <c r="PCL93" s="6"/>
      <c r="PCM93" s="6"/>
      <c r="PCN93" s="6"/>
      <c r="PCO93" s="6"/>
      <c r="PCP93" s="6"/>
      <c r="PCQ93" s="6"/>
      <c r="PCR93" s="6"/>
      <c r="PCS93" s="6"/>
      <c r="PCT93" s="6"/>
      <c r="PCU93" s="6"/>
      <c r="PCV93" s="6"/>
      <c r="PCW93" s="6"/>
      <c r="PCX93" s="6"/>
      <c r="PCY93" s="6"/>
      <c r="PCZ93" s="6"/>
      <c r="PDA93" s="6"/>
      <c r="PDB93" s="6"/>
      <c r="PDC93" s="6"/>
      <c r="PDD93" s="6"/>
      <c r="PDE93" s="6"/>
      <c r="PDF93" s="6"/>
      <c r="PDG93" s="6"/>
      <c r="PDH93" s="6"/>
      <c r="PDI93" s="6"/>
      <c r="PDJ93" s="6"/>
      <c r="PDK93" s="6"/>
      <c r="PDL93" s="6"/>
      <c r="PDM93" s="6"/>
      <c r="PDN93" s="6"/>
      <c r="PDO93" s="6"/>
      <c r="PDP93" s="6"/>
      <c r="PDQ93" s="6"/>
      <c r="PDR93" s="6"/>
      <c r="PDS93" s="6"/>
      <c r="PDT93" s="6"/>
      <c r="PDU93" s="6"/>
      <c r="PDV93" s="6"/>
      <c r="PDW93" s="6"/>
      <c r="PDX93" s="6"/>
      <c r="PDY93" s="6"/>
      <c r="PDZ93" s="6"/>
      <c r="PEA93" s="6"/>
      <c r="PEB93" s="6"/>
      <c r="PEC93" s="6"/>
      <c r="PED93" s="6"/>
      <c r="PEE93" s="6"/>
      <c r="PEF93" s="6"/>
      <c r="PEG93" s="6"/>
      <c r="PEH93" s="6"/>
      <c r="PEI93" s="6"/>
      <c r="PEJ93" s="6"/>
      <c r="PEK93" s="6"/>
      <c r="PEL93" s="6"/>
      <c r="PEM93" s="6"/>
      <c r="PEN93" s="6"/>
      <c r="PEO93" s="6"/>
      <c r="PEP93" s="6"/>
      <c r="PEQ93" s="6"/>
      <c r="PER93" s="6"/>
      <c r="PES93" s="6"/>
      <c r="PET93" s="6"/>
      <c r="PEU93" s="6"/>
      <c r="PEV93" s="6"/>
      <c r="PEW93" s="6"/>
      <c r="PEX93" s="6"/>
      <c r="PEY93" s="6"/>
      <c r="PEZ93" s="6"/>
      <c r="PFA93" s="6"/>
      <c r="PFB93" s="6"/>
      <c r="PFC93" s="6"/>
      <c r="PFD93" s="6"/>
      <c r="PFE93" s="6"/>
      <c r="PFF93" s="6"/>
      <c r="PFG93" s="6"/>
      <c r="PFH93" s="6"/>
      <c r="PFI93" s="6"/>
      <c r="PFJ93" s="6"/>
      <c r="PFK93" s="6"/>
      <c r="PFL93" s="6"/>
      <c r="PFM93" s="6"/>
      <c r="PFN93" s="6"/>
      <c r="PFO93" s="6"/>
      <c r="PFP93" s="6"/>
      <c r="PFQ93" s="6"/>
      <c r="PFR93" s="6"/>
      <c r="PFS93" s="6"/>
      <c r="PFT93" s="6"/>
      <c r="PFU93" s="6"/>
      <c r="PFV93" s="6"/>
      <c r="PFW93" s="6"/>
      <c r="PFX93" s="6"/>
      <c r="PFY93" s="6"/>
      <c r="PFZ93" s="6"/>
      <c r="PGA93" s="6"/>
      <c r="PGB93" s="6"/>
      <c r="PGC93" s="6"/>
      <c r="PGD93" s="6"/>
      <c r="PGE93" s="6"/>
      <c r="PGF93" s="6"/>
      <c r="PGG93" s="6"/>
      <c r="PGH93" s="6"/>
      <c r="PGI93" s="6"/>
      <c r="PGJ93" s="6"/>
      <c r="PGK93" s="6"/>
      <c r="PGL93" s="6"/>
      <c r="PGM93" s="6"/>
      <c r="PGN93" s="6"/>
      <c r="PGO93" s="6"/>
      <c r="PGP93" s="6"/>
      <c r="PGQ93" s="6"/>
      <c r="PGR93" s="6"/>
      <c r="PGS93" s="6"/>
      <c r="PGT93" s="6"/>
      <c r="PGU93" s="6"/>
      <c r="PGV93" s="6"/>
      <c r="PGW93" s="6"/>
      <c r="PGX93" s="6"/>
      <c r="PGY93" s="6"/>
      <c r="PGZ93" s="6"/>
      <c r="PHA93" s="6"/>
      <c r="PHB93" s="6"/>
      <c r="PHC93" s="6"/>
      <c r="PHD93" s="6"/>
      <c r="PHE93" s="6"/>
      <c r="PHF93" s="6"/>
      <c r="PHG93" s="6"/>
      <c r="PHH93" s="6"/>
      <c r="PHI93" s="6"/>
      <c r="PHJ93" s="6"/>
      <c r="PHK93" s="6"/>
      <c r="PHL93" s="6"/>
      <c r="PHM93" s="6"/>
      <c r="PHN93" s="6"/>
      <c r="PHO93" s="6"/>
      <c r="PHP93" s="6"/>
      <c r="PHQ93" s="6"/>
      <c r="PHR93" s="6"/>
      <c r="PHS93" s="6"/>
      <c r="PHT93" s="6"/>
      <c r="PHU93" s="6"/>
      <c r="PHV93" s="6"/>
      <c r="PHW93" s="6"/>
      <c r="PHX93" s="6"/>
      <c r="PHY93" s="6"/>
      <c r="PHZ93" s="6"/>
      <c r="PIA93" s="6"/>
      <c r="PIB93" s="6"/>
      <c r="PIC93" s="6"/>
      <c r="PID93" s="6"/>
      <c r="PIE93" s="6"/>
      <c r="PIF93" s="6"/>
      <c r="PIG93" s="6"/>
      <c r="PIH93" s="6"/>
      <c r="PII93" s="6"/>
      <c r="PIJ93" s="6"/>
      <c r="PIK93" s="6"/>
      <c r="PIL93" s="6"/>
      <c r="PIM93" s="6"/>
      <c r="PIN93" s="6"/>
      <c r="PIO93" s="6"/>
      <c r="PIP93" s="6"/>
      <c r="PIQ93" s="6"/>
      <c r="PIR93" s="6"/>
      <c r="PIS93" s="6"/>
      <c r="PIT93" s="6"/>
      <c r="PIU93" s="6"/>
      <c r="PIV93" s="6"/>
      <c r="PIW93" s="6"/>
      <c r="PIX93" s="6"/>
      <c r="PIY93" s="6"/>
      <c r="PIZ93" s="6"/>
      <c r="PJA93" s="6"/>
      <c r="PJB93" s="6"/>
      <c r="PJC93" s="6"/>
      <c r="PJD93" s="6"/>
      <c r="PJE93" s="6"/>
      <c r="PJF93" s="6"/>
      <c r="PJG93" s="6"/>
      <c r="PJH93" s="6"/>
      <c r="PJI93" s="6"/>
      <c r="PJJ93" s="6"/>
      <c r="PJK93" s="6"/>
      <c r="PJL93" s="6"/>
      <c r="PJM93" s="6"/>
      <c r="PJN93" s="6"/>
      <c r="PJO93" s="6"/>
      <c r="PJP93" s="6"/>
      <c r="PJQ93" s="6"/>
      <c r="PJR93" s="6"/>
      <c r="PJS93" s="6"/>
      <c r="PJT93" s="6"/>
      <c r="PJU93" s="6"/>
      <c r="PJV93" s="6"/>
      <c r="PJW93" s="6"/>
      <c r="PJX93" s="6"/>
      <c r="PJY93" s="6"/>
      <c r="PJZ93" s="6"/>
      <c r="PKA93" s="6"/>
      <c r="PKB93" s="6"/>
      <c r="PKC93" s="6"/>
      <c r="PKD93" s="6"/>
      <c r="PKE93" s="6"/>
      <c r="PKF93" s="6"/>
      <c r="PKG93" s="6"/>
      <c r="PKH93" s="6"/>
      <c r="PKI93" s="6"/>
      <c r="PKJ93" s="6"/>
      <c r="PKK93" s="6"/>
      <c r="PKL93" s="6"/>
      <c r="PKM93" s="6"/>
      <c r="PKN93" s="6"/>
      <c r="PKO93" s="6"/>
      <c r="PKP93" s="6"/>
      <c r="PKQ93" s="6"/>
      <c r="PKR93" s="6"/>
      <c r="PKS93" s="6"/>
      <c r="PKT93" s="6"/>
      <c r="PKU93" s="6"/>
      <c r="PKV93" s="6"/>
      <c r="PKW93" s="6"/>
      <c r="PKX93" s="6"/>
      <c r="PKY93" s="6"/>
      <c r="PKZ93" s="6"/>
      <c r="PLA93" s="6"/>
      <c r="PLB93" s="6"/>
      <c r="PLC93" s="6"/>
      <c r="PLD93" s="6"/>
      <c r="PLE93" s="6"/>
      <c r="PLF93" s="6"/>
      <c r="PLG93" s="6"/>
      <c r="PLH93" s="6"/>
      <c r="PLI93" s="6"/>
      <c r="PLJ93" s="6"/>
      <c r="PLK93" s="6"/>
      <c r="PLL93" s="6"/>
      <c r="PLM93" s="6"/>
      <c r="PLN93" s="6"/>
      <c r="PLO93" s="6"/>
      <c r="PLP93" s="6"/>
      <c r="PLQ93" s="6"/>
      <c r="PLR93" s="6"/>
      <c r="PLS93" s="6"/>
      <c r="PLT93" s="6"/>
      <c r="PLU93" s="6"/>
      <c r="PLV93" s="6"/>
      <c r="PLW93" s="6"/>
      <c r="PLX93" s="6"/>
      <c r="PLY93" s="6"/>
      <c r="PLZ93" s="6"/>
      <c r="PMA93" s="6"/>
      <c r="PMB93" s="6"/>
      <c r="PMC93" s="6"/>
      <c r="PMD93" s="6"/>
      <c r="PME93" s="6"/>
      <c r="PMF93" s="6"/>
      <c r="PMG93" s="6"/>
      <c r="PMH93" s="6"/>
      <c r="PMI93" s="6"/>
      <c r="PMJ93" s="6"/>
      <c r="PMK93" s="6"/>
      <c r="PML93" s="6"/>
      <c r="PMM93" s="6"/>
      <c r="PMN93" s="6"/>
      <c r="PMO93" s="6"/>
      <c r="PMP93" s="6"/>
      <c r="PMQ93" s="6"/>
      <c r="PMR93" s="6"/>
      <c r="PMS93" s="6"/>
      <c r="PMT93" s="6"/>
      <c r="PMU93" s="6"/>
      <c r="PMV93" s="6"/>
      <c r="PMW93" s="6"/>
      <c r="PMX93" s="6"/>
      <c r="PMY93" s="6"/>
      <c r="PMZ93" s="6"/>
      <c r="PNA93" s="6"/>
      <c r="PNB93" s="6"/>
      <c r="PNC93" s="6"/>
      <c r="PND93" s="6"/>
      <c r="PNE93" s="6"/>
      <c r="PNF93" s="6"/>
      <c r="PNG93" s="6"/>
      <c r="PNH93" s="6"/>
      <c r="PNI93" s="6"/>
      <c r="PNJ93" s="6"/>
      <c r="PNK93" s="6"/>
      <c r="PNL93" s="6"/>
      <c r="PNM93" s="6"/>
      <c r="PNN93" s="6"/>
      <c r="PNO93" s="6"/>
      <c r="PNP93" s="6"/>
      <c r="PNQ93" s="6"/>
      <c r="PNR93" s="6"/>
      <c r="PNS93" s="6"/>
      <c r="PNT93" s="6"/>
      <c r="PNU93" s="6"/>
      <c r="PNV93" s="6"/>
      <c r="PNW93" s="6"/>
      <c r="PNX93" s="6"/>
      <c r="PNY93" s="6"/>
      <c r="PNZ93" s="6"/>
      <c r="POA93" s="6"/>
      <c r="POB93" s="6"/>
      <c r="POC93" s="6"/>
      <c r="POD93" s="6"/>
      <c r="POE93" s="6"/>
      <c r="POF93" s="6"/>
      <c r="POG93" s="6"/>
      <c r="POH93" s="6"/>
      <c r="POI93" s="6"/>
      <c r="POJ93" s="6"/>
      <c r="POK93" s="6"/>
      <c r="POL93" s="6"/>
      <c r="POM93" s="6"/>
      <c r="PON93" s="6"/>
      <c r="POO93" s="6"/>
      <c r="POP93" s="6"/>
      <c r="POQ93" s="6"/>
      <c r="POR93" s="6"/>
      <c r="POS93" s="6"/>
      <c r="POT93" s="6"/>
      <c r="POU93" s="6"/>
      <c r="POV93" s="6"/>
      <c r="POW93" s="6"/>
      <c r="POX93" s="6"/>
      <c r="POY93" s="6"/>
      <c r="POZ93" s="6"/>
      <c r="PPA93" s="6"/>
      <c r="PPB93" s="6"/>
      <c r="PPC93" s="6"/>
      <c r="PPD93" s="6"/>
      <c r="PPE93" s="6"/>
      <c r="PPF93" s="6"/>
      <c r="PPG93" s="6"/>
      <c r="PPH93" s="6"/>
      <c r="PPI93" s="6"/>
      <c r="PPJ93" s="6"/>
      <c r="PPK93" s="6"/>
      <c r="PPL93" s="6"/>
      <c r="PPM93" s="6"/>
      <c r="PPN93" s="6"/>
      <c r="PPO93" s="6"/>
      <c r="PPP93" s="6"/>
      <c r="PPQ93" s="6"/>
      <c r="PPR93" s="6"/>
      <c r="PPS93" s="6"/>
      <c r="PPT93" s="6"/>
      <c r="PPU93" s="6"/>
      <c r="PPV93" s="6"/>
      <c r="PPW93" s="6"/>
      <c r="PPX93" s="6"/>
      <c r="PPY93" s="6"/>
      <c r="PPZ93" s="6"/>
      <c r="PQA93" s="6"/>
      <c r="PQB93" s="6"/>
      <c r="PQC93" s="6"/>
      <c r="PQD93" s="6"/>
      <c r="PQE93" s="6"/>
      <c r="PQF93" s="6"/>
      <c r="PQG93" s="6"/>
      <c r="PQH93" s="6"/>
      <c r="PQI93" s="6"/>
      <c r="PQJ93" s="6"/>
      <c r="PQK93" s="6"/>
      <c r="PQL93" s="6"/>
      <c r="PQM93" s="6"/>
      <c r="PQN93" s="6"/>
      <c r="PQO93" s="6"/>
      <c r="PQP93" s="6"/>
      <c r="PQQ93" s="6"/>
      <c r="PQR93" s="6"/>
      <c r="PQS93" s="6"/>
      <c r="PQT93" s="6"/>
      <c r="PQU93" s="6"/>
      <c r="PQV93" s="6"/>
      <c r="PQW93" s="6"/>
      <c r="PQX93" s="6"/>
      <c r="PQY93" s="6"/>
      <c r="PQZ93" s="6"/>
      <c r="PRA93" s="6"/>
      <c r="PRB93" s="6"/>
      <c r="PRC93" s="6"/>
      <c r="PRD93" s="6"/>
      <c r="PRE93" s="6"/>
      <c r="PRF93" s="6"/>
      <c r="PRG93" s="6"/>
      <c r="PRH93" s="6"/>
      <c r="PRI93" s="6"/>
      <c r="PRJ93" s="6"/>
      <c r="PRK93" s="6"/>
      <c r="PRL93" s="6"/>
      <c r="PRM93" s="6"/>
      <c r="PRN93" s="6"/>
      <c r="PRO93" s="6"/>
      <c r="PRP93" s="6"/>
      <c r="PRQ93" s="6"/>
      <c r="PRR93" s="6"/>
      <c r="PRS93" s="6"/>
      <c r="PRT93" s="6"/>
      <c r="PRU93" s="6"/>
      <c r="PRV93" s="6"/>
      <c r="PRW93" s="6"/>
      <c r="PRX93" s="6"/>
      <c r="PRY93" s="6"/>
      <c r="PRZ93" s="6"/>
      <c r="PSA93" s="6"/>
      <c r="PSB93" s="6"/>
      <c r="PSC93" s="6"/>
      <c r="PSD93" s="6"/>
      <c r="PSE93" s="6"/>
      <c r="PSF93" s="6"/>
      <c r="PSG93" s="6"/>
      <c r="PSH93" s="6"/>
      <c r="PSI93" s="6"/>
      <c r="PSJ93" s="6"/>
      <c r="PSK93" s="6"/>
      <c r="PSL93" s="6"/>
      <c r="PSM93" s="6"/>
      <c r="PSN93" s="6"/>
      <c r="PSO93" s="6"/>
      <c r="PSP93" s="6"/>
      <c r="PSQ93" s="6"/>
      <c r="PSR93" s="6"/>
      <c r="PSS93" s="6"/>
      <c r="PST93" s="6"/>
      <c r="PSU93" s="6"/>
      <c r="PSV93" s="6"/>
      <c r="PSW93" s="6"/>
      <c r="PSX93" s="6"/>
      <c r="PSY93" s="6"/>
      <c r="PSZ93" s="6"/>
      <c r="PTA93" s="6"/>
      <c r="PTB93" s="6"/>
      <c r="PTC93" s="6"/>
      <c r="PTD93" s="6"/>
      <c r="PTE93" s="6"/>
      <c r="PTF93" s="6"/>
      <c r="PTG93" s="6"/>
      <c r="PTH93" s="6"/>
      <c r="PTI93" s="6"/>
      <c r="PTJ93" s="6"/>
      <c r="PTK93" s="6"/>
      <c r="PTL93" s="6"/>
      <c r="PTM93" s="6"/>
      <c r="PTN93" s="6"/>
      <c r="PTO93" s="6"/>
      <c r="PTP93" s="6"/>
      <c r="PTQ93" s="6"/>
      <c r="PTR93" s="6"/>
      <c r="PTS93" s="6"/>
      <c r="PTT93" s="6"/>
      <c r="PTU93" s="6"/>
      <c r="PTV93" s="6"/>
      <c r="PTW93" s="6"/>
      <c r="PTX93" s="6"/>
      <c r="PTY93" s="6"/>
      <c r="PTZ93" s="6"/>
      <c r="PUA93" s="6"/>
      <c r="PUB93" s="6"/>
      <c r="PUC93" s="6"/>
      <c r="PUD93" s="6"/>
      <c r="PUE93" s="6"/>
      <c r="PUF93" s="6"/>
      <c r="PUG93" s="6"/>
      <c r="PUH93" s="6"/>
      <c r="PUI93" s="6"/>
      <c r="PUJ93" s="6"/>
      <c r="PUK93" s="6"/>
      <c r="PUL93" s="6"/>
      <c r="PUM93" s="6"/>
      <c r="PUN93" s="6"/>
      <c r="PUO93" s="6"/>
      <c r="PUP93" s="6"/>
      <c r="PUQ93" s="6"/>
      <c r="PUR93" s="6"/>
      <c r="PUS93" s="6"/>
      <c r="PUT93" s="6"/>
      <c r="PUU93" s="6"/>
      <c r="PUV93" s="6"/>
      <c r="PUW93" s="6"/>
      <c r="PUX93" s="6"/>
      <c r="PUY93" s="6"/>
      <c r="PUZ93" s="6"/>
      <c r="PVA93" s="6"/>
      <c r="PVB93" s="6"/>
      <c r="PVC93" s="6"/>
      <c r="PVD93" s="6"/>
      <c r="PVE93" s="6"/>
      <c r="PVF93" s="6"/>
      <c r="PVG93" s="6"/>
      <c r="PVH93" s="6"/>
      <c r="PVI93" s="6"/>
      <c r="PVJ93" s="6"/>
      <c r="PVK93" s="6"/>
      <c r="PVL93" s="6"/>
      <c r="PVM93" s="6"/>
      <c r="PVN93" s="6"/>
      <c r="PVO93" s="6"/>
      <c r="PVP93" s="6"/>
      <c r="PVQ93" s="6"/>
      <c r="PVR93" s="6"/>
      <c r="PVS93" s="6"/>
      <c r="PVT93" s="6"/>
      <c r="PVU93" s="6"/>
      <c r="PVV93" s="6"/>
      <c r="PVW93" s="6"/>
      <c r="PVX93" s="6"/>
      <c r="PVY93" s="6"/>
      <c r="PVZ93" s="6"/>
      <c r="PWA93" s="6"/>
      <c r="PWB93" s="6"/>
      <c r="PWC93" s="6"/>
      <c r="PWD93" s="6"/>
      <c r="PWE93" s="6"/>
      <c r="PWF93" s="6"/>
      <c r="PWG93" s="6"/>
      <c r="PWH93" s="6"/>
      <c r="PWI93" s="6"/>
      <c r="PWJ93" s="6"/>
      <c r="PWK93" s="6"/>
      <c r="PWL93" s="6"/>
      <c r="PWM93" s="6"/>
      <c r="PWN93" s="6"/>
      <c r="PWO93" s="6"/>
      <c r="PWP93" s="6"/>
      <c r="PWQ93" s="6"/>
      <c r="PWR93" s="6"/>
      <c r="PWS93" s="6"/>
      <c r="PWT93" s="6"/>
      <c r="PWU93" s="6"/>
      <c r="PWV93" s="6"/>
      <c r="PWW93" s="6"/>
      <c r="PWX93" s="6"/>
      <c r="PWY93" s="6"/>
      <c r="PWZ93" s="6"/>
      <c r="PXA93" s="6"/>
      <c r="PXB93" s="6"/>
      <c r="PXC93" s="6"/>
      <c r="PXD93" s="6"/>
      <c r="PXE93" s="6"/>
      <c r="PXF93" s="6"/>
      <c r="PXG93" s="6"/>
      <c r="PXH93" s="6"/>
      <c r="PXI93" s="6"/>
      <c r="PXJ93" s="6"/>
      <c r="PXK93" s="6"/>
      <c r="PXL93" s="6"/>
      <c r="PXM93" s="6"/>
      <c r="PXN93" s="6"/>
      <c r="PXO93" s="6"/>
      <c r="PXP93" s="6"/>
      <c r="PXQ93" s="6"/>
      <c r="PXR93" s="6"/>
      <c r="PXS93" s="6"/>
      <c r="PXT93" s="6"/>
      <c r="PXU93" s="6"/>
      <c r="PXV93" s="6"/>
      <c r="PXW93" s="6"/>
      <c r="PXX93" s="6"/>
      <c r="PXY93" s="6"/>
      <c r="PXZ93" s="6"/>
      <c r="PYA93" s="6"/>
      <c r="PYB93" s="6"/>
      <c r="PYC93" s="6"/>
      <c r="PYD93" s="6"/>
      <c r="PYE93" s="6"/>
      <c r="PYF93" s="6"/>
      <c r="PYG93" s="6"/>
      <c r="PYH93" s="6"/>
      <c r="PYI93" s="6"/>
      <c r="PYJ93" s="6"/>
      <c r="PYK93" s="6"/>
      <c r="PYL93" s="6"/>
      <c r="PYM93" s="6"/>
      <c r="PYN93" s="6"/>
      <c r="PYO93" s="6"/>
      <c r="PYP93" s="6"/>
      <c r="PYQ93" s="6"/>
      <c r="PYR93" s="6"/>
      <c r="PYS93" s="6"/>
      <c r="PYT93" s="6"/>
      <c r="PYU93" s="6"/>
      <c r="PYV93" s="6"/>
      <c r="PYW93" s="6"/>
      <c r="PYX93" s="6"/>
      <c r="PYY93" s="6"/>
      <c r="PYZ93" s="6"/>
      <c r="PZA93" s="6"/>
      <c r="PZB93" s="6"/>
      <c r="PZC93" s="6"/>
      <c r="PZD93" s="6"/>
      <c r="PZE93" s="6"/>
      <c r="PZF93" s="6"/>
      <c r="PZG93" s="6"/>
      <c r="PZH93" s="6"/>
      <c r="PZI93" s="6"/>
      <c r="PZJ93" s="6"/>
      <c r="PZK93" s="6"/>
      <c r="PZL93" s="6"/>
      <c r="PZM93" s="6"/>
      <c r="PZN93" s="6"/>
      <c r="PZO93" s="6"/>
      <c r="PZP93" s="6"/>
      <c r="PZQ93" s="6"/>
      <c r="PZR93" s="6"/>
      <c r="PZS93" s="6"/>
      <c r="PZT93" s="6"/>
      <c r="PZU93" s="6"/>
      <c r="PZV93" s="6"/>
      <c r="PZW93" s="6"/>
      <c r="PZX93" s="6"/>
      <c r="PZY93" s="6"/>
      <c r="PZZ93" s="6"/>
      <c r="QAA93" s="6"/>
      <c r="QAB93" s="6"/>
      <c r="QAC93" s="6"/>
      <c r="QAD93" s="6"/>
      <c r="QAE93" s="6"/>
      <c r="QAF93" s="6"/>
      <c r="QAG93" s="6"/>
      <c r="QAH93" s="6"/>
      <c r="QAI93" s="6"/>
      <c r="QAJ93" s="6"/>
      <c r="QAK93" s="6"/>
      <c r="QAL93" s="6"/>
      <c r="QAM93" s="6"/>
      <c r="QAN93" s="6"/>
      <c r="QAO93" s="6"/>
      <c r="QAP93" s="6"/>
      <c r="QAQ93" s="6"/>
      <c r="QAR93" s="6"/>
      <c r="QAS93" s="6"/>
      <c r="QAT93" s="6"/>
      <c r="QAU93" s="6"/>
      <c r="QAV93" s="6"/>
      <c r="QAW93" s="6"/>
      <c r="QAX93" s="6"/>
      <c r="QAY93" s="6"/>
      <c r="QAZ93" s="6"/>
      <c r="QBA93" s="6"/>
      <c r="QBB93" s="6"/>
      <c r="QBC93" s="6"/>
      <c r="QBD93" s="6"/>
      <c r="QBE93" s="6"/>
      <c r="QBF93" s="6"/>
      <c r="QBG93" s="6"/>
      <c r="QBH93" s="6"/>
      <c r="QBI93" s="6"/>
      <c r="QBJ93" s="6"/>
      <c r="QBK93" s="6"/>
      <c r="QBL93" s="6"/>
      <c r="QBM93" s="6"/>
      <c r="QBN93" s="6"/>
      <c r="QBO93" s="6"/>
      <c r="QBP93" s="6"/>
      <c r="QBQ93" s="6"/>
      <c r="QBR93" s="6"/>
      <c r="QBS93" s="6"/>
      <c r="QBT93" s="6"/>
      <c r="QBU93" s="6"/>
      <c r="QBV93" s="6"/>
      <c r="QBW93" s="6"/>
      <c r="QBX93" s="6"/>
      <c r="QBY93" s="6"/>
      <c r="QBZ93" s="6"/>
      <c r="QCA93" s="6"/>
      <c r="QCB93" s="6"/>
      <c r="QCC93" s="6"/>
      <c r="QCD93" s="6"/>
      <c r="QCE93" s="6"/>
      <c r="QCF93" s="6"/>
      <c r="QCG93" s="6"/>
      <c r="QCH93" s="6"/>
      <c r="QCI93" s="6"/>
      <c r="QCJ93" s="6"/>
      <c r="QCK93" s="6"/>
      <c r="QCL93" s="6"/>
      <c r="QCM93" s="6"/>
      <c r="QCN93" s="6"/>
      <c r="QCO93" s="6"/>
      <c r="QCP93" s="6"/>
      <c r="QCQ93" s="6"/>
      <c r="QCR93" s="6"/>
      <c r="QCS93" s="6"/>
      <c r="QCT93" s="6"/>
      <c r="QCU93" s="6"/>
      <c r="QCV93" s="6"/>
      <c r="QCW93" s="6"/>
      <c r="QCX93" s="6"/>
      <c r="QCY93" s="6"/>
      <c r="QCZ93" s="6"/>
      <c r="QDA93" s="6"/>
      <c r="QDB93" s="6"/>
      <c r="QDC93" s="6"/>
      <c r="QDD93" s="6"/>
      <c r="QDE93" s="6"/>
      <c r="QDF93" s="6"/>
      <c r="QDG93" s="6"/>
      <c r="QDH93" s="6"/>
      <c r="QDI93" s="6"/>
      <c r="QDJ93" s="6"/>
      <c r="QDK93" s="6"/>
      <c r="QDL93" s="6"/>
      <c r="QDM93" s="6"/>
      <c r="QDN93" s="6"/>
      <c r="QDO93" s="6"/>
      <c r="QDP93" s="6"/>
      <c r="QDQ93" s="6"/>
      <c r="QDR93" s="6"/>
      <c r="QDS93" s="6"/>
      <c r="QDT93" s="6"/>
      <c r="QDU93" s="6"/>
      <c r="QDV93" s="6"/>
      <c r="QDW93" s="6"/>
      <c r="QDX93" s="6"/>
      <c r="QDY93" s="6"/>
      <c r="QDZ93" s="6"/>
      <c r="QEA93" s="6"/>
      <c r="QEB93" s="6"/>
      <c r="QEC93" s="6"/>
      <c r="QED93" s="6"/>
      <c r="QEE93" s="6"/>
      <c r="QEF93" s="6"/>
      <c r="QEG93" s="6"/>
      <c r="QEH93" s="6"/>
      <c r="QEI93" s="6"/>
      <c r="QEJ93" s="6"/>
      <c r="QEK93" s="6"/>
      <c r="QEL93" s="6"/>
      <c r="QEM93" s="6"/>
      <c r="QEN93" s="6"/>
      <c r="QEO93" s="6"/>
      <c r="QEP93" s="6"/>
      <c r="QEQ93" s="6"/>
      <c r="QER93" s="6"/>
      <c r="QES93" s="6"/>
      <c r="QET93" s="6"/>
      <c r="QEU93" s="6"/>
      <c r="QEV93" s="6"/>
      <c r="QEW93" s="6"/>
      <c r="QEX93" s="6"/>
      <c r="QEY93" s="6"/>
      <c r="QEZ93" s="6"/>
      <c r="QFA93" s="6"/>
      <c r="QFB93" s="6"/>
      <c r="QFC93" s="6"/>
      <c r="QFD93" s="6"/>
      <c r="QFE93" s="6"/>
      <c r="QFF93" s="6"/>
      <c r="QFG93" s="6"/>
      <c r="QFH93" s="6"/>
      <c r="QFI93" s="6"/>
      <c r="QFJ93" s="6"/>
      <c r="QFK93" s="6"/>
      <c r="QFL93" s="6"/>
      <c r="QFM93" s="6"/>
      <c r="QFN93" s="6"/>
      <c r="QFO93" s="6"/>
      <c r="QFP93" s="6"/>
      <c r="QFQ93" s="6"/>
      <c r="QFR93" s="6"/>
      <c r="QFS93" s="6"/>
      <c r="QFT93" s="6"/>
      <c r="QFU93" s="6"/>
      <c r="QFV93" s="6"/>
      <c r="QFW93" s="6"/>
      <c r="QFX93" s="6"/>
      <c r="QFY93" s="6"/>
      <c r="QFZ93" s="6"/>
      <c r="QGA93" s="6"/>
      <c r="QGB93" s="6"/>
      <c r="QGC93" s="6"/>
      <c r="QGD93" s="6"/>
      <c r="QGE93" s="6"/>
      <c r="QGF93" s="6"/>
      <c r="QGG93" s="6"/>
      <c r="QGH93" s="6"/>
      <c r="QGI93" s="6"/>
      <c r="QGJ93" s="6"/>
      <c r="QGK93" s="6"/>
      <c r="QGL93" s="6"/>
      <c r="QGM93" s="6"/>
      <c r="QGN93" s="6"/>
      <c r="QGO93" s="6"/>
      <c r="QGP93" s="6"/>
      <c r="QGQ93" s="6"/>
      <c r="QGR93" s="6"/>
      <c r="QGS93" s="6"/>
      <c r="QGT93" s="6"/>
      <c r="QGU93" s="6"/>
      <c r="QGV93" s="6"/>
      <c r="QGW93" s="6"/>
      <c r="QGX93" s="6"/>
      <c r="QGY93" s="6"/>
      <c r="QGZ93" s="6"/>
      <c r="QHA93" s="6"/>
      <c r="QHB93" s="6"/>
      <c r="QHC93" s="6"/>
      <c r="QHD93" s="6"/>
      <c r="QHE93" s="6"/>
      <c r="QHF93" s="6"/>
      <c r="QHG93" s="6"/>
      <c r="QHH93" s="6"/>
      <c r="QHI93" s="6"/>
      <c r="QHJ93" s="6"/>
      <c r="QHK93" s="6"/>
      <c r="QHL93" s="6"/>
      <c r="QHM93" s="6"/>
      <c r="QHN93" s="6"/>
      <c r="QHO93" s="6"/>
      <c r="QHP93" s="6"/>
      <c r="QHQ93" s="6"/>
      <c r="QHR93" s="6"/>
      <c r="QHS93" s="6"/>
      <c r="QHT93" s="6"/>
      <c r="QHU93" s="6"/>
      <c r="QHV93" s="6"/>
      <c r="QHW93" s="6"/>
      <c r="QHX93" s="6"/>
      <c r="QHY93" s="6"/>
      <c r="QHZ93" s="6"/>
      <c r="QIA93" s="6"/>
      <c r="QIB93" s="6"/>
      <c r="QIC93" s="6"/>
      <c r="QID93" s="6"/>
      <c r="QIE93" s="6"/>
      <c r="QIF93" s="6"/>
      <c r="QIG93" s="6"/>
      <c r="QIH93" s="6"/>
      <c r="QII93" s="6"/>
      <c r="QIJ93" s="6"/>
      <c r="QIK93" s="6"/>
      <c r="QIL93" s="6"/>
      <c r="QIM93" s="6"/>
      <c r="QIN93" s="6"/>
      <c r="QIO93" s="6"/>
      <c r="QIP93" s="6"/>
      <c r="QIQ93" s="6"/>
      <c r="QIR93" s="6"/>
      <c r="QIS93" s="6"/>
      <c r="QIT93" s="6"/>
      <c r="QIU93" s="6"/>
      <c r="QIV93" s="6"/>
      <c r="QIW93" s="6"/>
      <c r="QIX93" s="6"/>
      <c r="QIY93" s="6"/>
      <c r="QIZ93" s="6"/>
      <c r="QJA93" s="6"/>
      <c r="QJB93" s="6"/>
      <c r="QJC93" s="6"/>
      <c r="QJD93" s="6"/>
      <c r="QJE93" s="6"/>
      <c r="QJF93" s="6"/>
      <c r="QJG93" s="6"/>
      <c r="QJH93" s="6"/>
      <c r="QJI93" s="6"/>
      <c r="QJJ93" s="6"/>
      <c r="QJK93" s="6"/>
      <c r="QJL93" s="6"/>
      <c r="QJM93" s="6"/>
      <c r="QJN93" s="6"/>
      <c r="QJO93" s="6"/>
      <c r="QJP93" s="6"/>
      <c r="QJQ93" s="6"/>
      <c r="QJR93" s="6"/>
      <c r="QJS93" s="6"/>
      <c r="QJT93" s="6"/>
      <c r="QJU93" s="6"/>
      <c r="QJV93" s="6"/>
      <c r="QJW93" s="6"/>
      <c r="QJX93" s="6"/>
      <c r="QJY93" s="6"/>
      <c r="QJZ93" s="6"/>
      <c r="QKA93" s="6"/>
      <c r="QKB93" s="6"/>
      <c r="QKC93" s="6"/>
      <c r="QKD93" s="6"/>
      <c r="QKE93" s="6"/>
      <c r="QKF93" s="6"/>
      <c r="QKG93" s="6"/>
      <c r="QKH93" s="6"/>
      <c r="QKI93" s="6"/>
      <c r="QKJ93" s="6"/>
      <c r="QKK93" s="6"/>
      <c r="QKL93" s="6"/>
      <c r="QKM93" s="6"/>
      <c r="QKN93" s="6"/>
      <c r="QKO93" s="6"/>
      <c r="QKP93" s="6"/>
      <c r="QKQ93" s="6"/>
      <c r="QKR93" s="6"/>
      <c r="QKS93" s="6"/>
      <c r="QKT93" s="6"/>
      <c r="QKU93" s="6"/>
      <c r="QKV93" s="6"/>
      <c r="QKW93" s="6"/>
      <c r="QKX93" s="6"/>
      <c r="QKY93" s="6"/>
      <c r="QKZ93" s="6"/>
      <c r="QLA93" s="6"/>
      <c r="QLB93" s="6"/>
      <c r="QLC93" s="6"/>
      <c r="QLD93" s="6"/>
      <c r="QLE93" s="6"/>
      <c r="QLF93" s="6"/>
      <c r="QLG93" s="6"/>
      <c r="QLH93" s="6"/>
      <c r="QLI93" s="6"/>
      <c r="QLJ93" s="6"/>
      <c r="QLK93" s="6"/>
      <c r="QLL93" s="6"/>
      <c r="QLM93" s="6"/>
      <c r="QLN93" s="6"/>
      <c r="QLO93" s="6"/>
      <c r="QLP93" s="6"/>
      <c r="QLQ93" s="6"/>
      <c r="QLR93" s="6"/>
      <c r="QLS93" s="6"/>
      <c r="QLT93" s="6"/>
      <c r="QLU93" s="6"/>
      <c r="QLV93" s="6"/>
      <c r="QLW93" s="6"/>
      <c r="QLX93" s="6"/>
      <c r="QLY93" s="6"/>
      <c r="QLZ93" s="6"/>
      <c r="QMA93" s="6"/>
      <c r="QMB93" s="6"/>
      <c r="QMC93" s="6"/>
      <c r="QMD93" s="6"/>
      <c r="QME93" s="6"/>
      <c r="QMF93" s="6"/>
      <c r="QMG93" s="6"/>
      <c r="QMH93" s="6"/>
      <c r="QMI93" s="6"/>
      <c r="QMJ93" s="6"/>
      <c r="QMK93" s="6"/>
      <c r="QML93" s="6"/>
      <c r="QMM93" s="6"/>
      <c r="QMN93" s="6"/>
      <c r="QMO93" s="6"/>
      <c r="QMP93" s="6"/>
      <c r="QMQ93" s="6"/>
      <c r="QMR93" s="6"/>
      <c r="QMS93" s="6"/>
      <c r="QMT93" s="6"/>
      <c r="QMU93" s="6"/>
      <c r="QMV93" s="6"/>
      <c r="QMW93" s="6"/>
      <c r="QMX93" s="6"/>
      <c r="QMY93" s="6"/>
      <c r="QMZ93" s="6"/>
      <c r="QNA93" s="6"/>
      <c r="QNB93" s="6"/>
      <c r="QNC93" s="6"/>
      <c r="QND93" s="6"/>
      <c r="QNE93" s="6"/>
      <c r="QNF93" s="6"/>
      <c r="QNG93" s="6"/>
      <c r="QNH93" s="6"/>
      <c r="QNI93" s="6"/>
      <c r="QNJ93" s="6"/>
      <c r="QNK93" s="6"/>
      <c r="QNL93" s="6"/>
      <c r="QNM93" s="6"/>
      <c r="QNN93" s="6"/>
      <c r="QNO93" s="6"/>
      <c r="QNP93" s="6"/>
      <c r="QNQ93" s="6"/>
      <c r="QNR93" s="6"/>
      <c r="QNS93" s="6"/>
      <c r="QNT93" s="6"/>
      <c r="QNU93" s="6"/>
      <c r="QNV93" s="6"/>
      <c r="QNW93" s="6"/>
      <c r="QNX93" s="6"/>
      <c r="QNY93" s="6"/>
      <c r="QNZ93" s="6"/>
      <c r="QOA93" s="6"/>
      <c r="QOB93" s="6"/>
      <c r="QOC93" s="6"/>
      <c r="QOD93" s="6"/>
      <c r="QOE93" s="6"/>
      <c r="QOF93" s="6"/>
      <c r="QOG93" s="6"/>
      <c r="QOH93" s="6"/>
      <c r="QOI93" s="6"/>
      <c r="QOJ93" s="6"/>
      <c r="QOK93" s="6"/>
      <c r="QOL93" s="6"/>
      <c r="QOM93" s="6"/>
      <c r="QON93" s="6"/>
      <c r="QOO93" s="6"/>
      <c r="QOP93" s="6"/>
      <c r="QOQ93" s="6"/>
      <c r="QOR93" s="6"/>
      <c r="QOS93" s="6"/>
      <c r="QOT93" s="6"/>
      <c r="QOU93" s="6"/>
      <c r="QOV93" s="6"/>
      <c r="QOW93" s="6"/>
      <c r="QOX93" s="6"/>
      <c r="QOY93" s="6"/>
      <c r="QOZ93" s="6"/>
      <c r="QPA93" s="6"/>
      <c r="QPB93" s="6"/>
      <c r="QPC93" s="6"/>
      <c r="QPD93" s="6"/>
      <c r="QPE93" s="6"/>
      <c r="QPF93" s="6"/>
      <c r="QPG93" s="6"/>
      <c r="QPH93" s="6"/>
      <c r="QPI93" s="6"/>
      <c r="QPJ93" s="6"/>
      <c r="QPK93" s="6"/>
      <c r="QPL93" s="6"/>
      <c r="QPM93" s="6"/>
      <c r="QPN93" s="6"/>
      <c r="QPO93" s="6"/>
      <c r="QPP93" s="6"/>
      <c r="QPQ93" s="6"/>
      <c r="QPR93" s="6"/>
      <c r="QPS93" s="6"/>
      <c r="QPT93" s="6"/>
      <c r="QPU93" s="6"/>
      <c r="QPV93" s="6"/>
      <c r="QPW93" s="6"/>
      <c r="QPX93" s="6"/>
      <c r="QPY93" s="6"/>
      <c r="QPZ93" s="6"/>
      <c r="QQA93" s="6"/>
      <c r="QQB93" s="6"/>
      <c r="QQC93" s="6"/>
      <c r="QQD93" s="6"/>
      <c r="QQE93" s="6"/>
      <c r="QQF93" s="6"/>
      <c r="QQG93" s="6"/>
      <c r="QQH93" s="6"/>
      <c r="QQI93" s="6"/>
      <c r="QQJ93" s="6"/>
      <c r="QQK93" s="6"/>
      <c r="QQL93" s="6"/>
      <c r="QQM93" s="6"/>
      <c r="QQN93" s="6"/>
      <c r="QQO93" s="6"/>
      <c r="QQP93" s="6"/>
      <c r="QQQ93" s="6"/>
      <c r="QQR93" s="6"/>
      <c r="QQS93" s="6"/>
      <c r="QQT93" s="6"/>
      <c r="QQU93" s="6"/>
      <c r="QQV93" s="6"/>
      <c r="QQW93" s="6"/>
      <c r="QQX93" s="6"/>
      <c r="QQY93" s="6"/>
      <c r="QQZ93" s="6"/>
      <c r="QRA93" s="6"/>
      <c r="QRB93" s="6"/>
      <c r="QRC93" s="6"/>
      <c r="QRD93" s="6"/>
      <c r="QRE93" s="6"/>
      <c r="QRF93" s="6"/>
      <c r="QRG93" s="6"/>
      <c r="QRH93" s="6"/>
      <c r="QRI93" s="6"/>
      <c r="QRJ93" s="6"/>
      <c r="QRK93" s="6"/>
      <c r="QRL93" s="6"/>
      <c r="QRM93" s="6"/>
      <c r="QRN93" s="6"/>
      <c r="QRO93" s="6"/>
      <c r="QRP93" s="6"/>
      <c r="QRQ93" s="6"/>
      <c r="QRR93" s="6"/>
      <c r="QRS93" s="6"/>
      <c r="QRT93" s="6"/>
      <c r="QRU93" s="6"/>
      <c r="QRV93" s="6"/>
      <c r="QRW93" s="6"/>
      <c r="QRX93" s="6"/>
      <c r="QRY93" s="6"/>
      <c r="QRZ93" s="6"/>
      <c r="QSA93" s="6"/>
      <c r="QSB93" s="6"/>
      <c r="QSC93" s="6"/>
      <c r="QSD93" s="6"/>
      <c r="QSE93" s="6"/>
      <c r="QSF93" s="6"/>
      <c r="QSG93" s="6"/>
      <c r="QSH93" s="6"/>
      <c r="QSI93" s="6"/>
      <c r="QSJ93" s="6"/>
      <c r="QSK93" s="6"/>
      <c r="QSL93" s="6"/>
      <c r="QSM93" s="6"/>
      <c r="QSN93" s="6"/>
      <c r="QSO93" s="6"/>
      <c r="QSP93" s="6"/>
      <c r="QSQ93" s="6"/>
      <c r="QSR93" s="6"/>
      <c r="QSS93" s="6"/>
      <c r="QST93" s="6"/>
      <c r="QSU93" s="6"/>
      <c r="QSV93" s="6"/>
      <c r="QSW93" s="6"/>
      <c r="QSX93" s="6"/>
      <c r="QSY93" s="6"/>
      <c r="QSZ93" s="6"/>
      <c r="QTA93" s="6"/>
      <c r="QTB93" s="6"/>
      <c r="QTC93" s="6"/>
      <c r="QTD93" s="6"/>
      <c r="QTE93" s="6"/>
      <c r="QTF93" s="6"/>
      <c r="QTG93" s="6"/>
      <c r="QTH93" s="6"/>
      <c r="QTI93" s="6"/>
      <c r="QTJ93" s="6"/>
      <c r="QTK93" s="6"/>
      <c r="QTL93" s="6"/>
      <c r="QTM93" s="6"/>
      <c r="QTN93" s="6"/>
      <c r="QTO93" s="6"/>
      <c r="QTP93" s="6"/>
      <c r="QTQ93" s="6"/>
      <c r="QTR93" s="6"/>
      <c r="QTS93" s="6"/>
      <c r="QTT93" s="6"/>
      <c r="QTU93" s="6"/>
      <c r="QTV93" s="6"/>
      <c r="QTW93" s="6"/>
      <c r="QTX93" s="6"/>
      <c r="QTY93" s="6"/>
      <c r="QTZ93" s="6"/>
      <c r="QUA93" s="6"/>
      <c r="QUB93" s="6"/>
      <c r="QUC93" s="6"/>
      <c r="QUD93" s="6"/>
      <c r="QUE93" s="6"/>
      <c r="QUF93" s="6"/>
      <c r="QUG93" s="6"/>
      <c r="QUH93" s="6"/>
      <c r="QUI93" s="6"/>
      <c r="QUJ93" s="6"/>
      <c r="QUK93" s="6"/>
      <c r="QUL93" s="6"/>
      <c r="QUM93" s="6"/>
      <c r="QUN93" s="6"/>
      <c r="QUO93" s="6"/>
      <c r="QUP93" s="6"/>
      <c r="QUQ93" s="6"/>
      <c r="QUR93" s="6"/>
      <c r="QUS93" s="6"/>
      <c r="QUT93" s="6"/>
      <c r="QUU93" s="6"/>
      <c r="QUV93" s="6"/>
      <c r="QUW93" s="6"/>
      <c r="QUX93" s="6"/>
      <c r="QUY93" s="6"/>
      <c r="QUZ93" s="6"/>
      <c r="QVA93" s="6"/>
      <c r="QVB93" s="6"/>
      <c r="QVC93" s="6"/>
      <c r="QVD93" s="6"/>
      <c r="QVE93" s="6"/>
      <c r="QVF93" s="6"/>
      <c r="QVG93" s="6"/>
      <c r="QVH93" s="6"/>
      <c r="QVI93" s="6"/>
      <c r="QVJ93" s="6"/>
      <c r="QVK93" s="6"/>
      <c r="QVL93" s="6"/>
      <c r="QVM93" s="6"/>
      <c r="QVN93" s="6"/>
      <c r="QVO93" s="6"/>
      <c r="QVP93" s="6"/>
      <c r="QVQ93" s="6"/>
      <c r="QVR93" s="6"/>
      <c r="QVS93" s="6"/>
      <c r="QVT93" s="6"/>
      <c r="QVU93" s="6"/>
      <c r="QVV93" s="6"/>
      <c r="QVW93" s="6"/>
      <c r="QVX93" s="6"/>
      <c r="QVY93" s="6"/>
      <c r="QVZ93" s="6"/>
      <c r="QWA93" s="6"/>
      <c r="QWB93" s="6"/>
      <c r="QWC93" s="6"/>
      <c r="QWD93" s="6"/>
      <c r="QWE93" s="6"/>
      <c r="QWF93" s="6"/>
      <c r="QWG93" s="6"/>
      <c r="QWH93" s="6"/>
      <c r="QWI93" s="6"/>
      <c r="QWJ93" s="6"/>
      <c r="QWK93" s="6"/>
      <c r="QWL93" s="6"/>
      <c r="QWM93" s="6"/>
      <c r="QWN93" s="6"/>
      <c r="QWO93" s="6"/>
      <c r="QWP93" s="6"/>
      <c r="QWQ93" s="6"/>
      <c r="QWR93" s="6"/>
      <c r="QWS93" s="6"/>
      <c r="QWT93" s="6"/>
      <c r="QWU93" s="6"/>
      <c r="QWV93" s="6"/>
      <c r="QWW93" s="6"/>
      <c r="QWX93" s="6"/>
      <c r="QWY93" s="6"/>
      <c r="QWZ93" s="6"/>
      <c r="QXA93" s="6"/>
      <c r="QXB93" s="6"/>
      <c r="QXC93" s="6"/>
      <c r="QXD93" s="6"/>
      <c r="QXE93" s="6"/>
      <c r="QXF93" s="6"/>
      <c r="QXG93" s="6"/>
      <c r="QXH93" s="6"/>
      <c r="QXI93" s="6"/>
      <c r="QXJ93" s="6"/>
      <c r="QXK93" s="6"/>
      <c r="QXL93" s="6"/>
      <c r="QXM93" s="6"/>
      <c r="QXN93" s="6"/>
      <c r="QXO93" s="6"/>
      <c r="QXP93" s="6"/>
      <c r="QXQ93" s="6"/>
      <c r="QXR93" s="6"/>
      <c r="QXS93" s="6"/>
      <c r="QXT93" s="6"/>
      <c r="QXU93" s="6"/>
      <c r="QXV93" s="6"/>
      <c r="QXW93" s="6"/>
      <c r="QXX93" s="6"/>
      <c r="QXY93" s="6"/>
      <c r="QXZ93" s="6"/>
      <c r="QYA93" s="6"/>
      <c r="QYB93" s="6"/>
      <c r="QYC93" s="6"/>
      <c r="QYD93" s="6"/>
      <c r="QYE93" s="6"/>
      <c r="QYF93" s="6"/>
      <c r="QYG93" s="6"/>
      <c r="QYH93" s="6"/>
      <c r="QYI93" s="6"/>
      <c r="QYJ93" s="6"/>
      <c r="QYK93" s="6"/>
      <c r="QYL93" s="6"/>
      <c r="QYM93" s="6"/>
      <c r="QYN93" s="6"/>
      <c r="QYO93" s="6"/>
      <c r="QYP93" s="6"/>
      <c r="QYQ93" s="6"/>
      <c r="QYR93" s="6"/>
      <c r="QYS93" s="6"/>
      <c r="QYT93" s="6"/>
      <c r="QYU93" s="6"/>
      <c r="QYV93" s="6"/>
      <c r="QYW93" s="6"/>
      <c r="QYX93" s="6"/>
      <c r="QYY93" s="6"/>
      <c r="QYZ93" s="6"/>
      <c r="QZA93" s="6"/>
      <c r="QZB93" s="6"/>
      <c r="QZC93" s="6"/>
      <c r="QZD93" s="6"/>
      <c r="QZE93" s="6"/>
      <c r="QZF93" s="6"/>
      <c r="QZG93" s="6"/>
      <c r="QZH93" s="6"/>
      <c r="QZI93" s="6"/>
      <c r="QZJ93" s="6"/>
      <c r="QZK93" s="6"/>
      <c r="QZL93" s="6"/>
      <c r="QZM93" s="6"/>
      <c r="QZN93" s="6"/>
      <c r="QZO93" s="6"/>
      <c r="QZP93" s="6"/>
      <c r="QZQ93" s="6"/>
      <c r="QZR93" s="6"/>
      <c r="QZS93" s="6"/>
      <c r="QZT93" s="6"/>
      <c r="QZU93" s="6"/>
      <c r="QZV93" s="6"/>
      <c r="QZW93" s="6"/>
      <c r="QZX93" s="6"/>
      <c r="QZY93" s="6"/>
      <c r="QZZ93" s="6"/>
      <c r="RAA93" s="6"/>
      <c r="RAB93" s="6"/>
      <c r="RAC93" s="6"/>
      <c r="RAD93" s="6"/>
      <c r="RAE93" s="6"/>
      <c r="RAF93" s="6"/>
      <c r="RAG93" s="6"/>
      <c r="RAH93" s="6"/>
      <c r="RAI93" s="6"/>
      <c r="RAJ93" s="6"/>
      <c r="RAK93" s="6"/>
      <c r="RAL93" s="6"/>
      <c r="RAM93" s="6"/>
      <c r="RAN93" s="6"/>
      <c r="RAO93" s="6"/>
      <c r="RAP93" s="6"/>
      <c r="RAQ93" s="6"/>
      <c r="RAR93" s="6"/>
      <c r="RAS93" s="6"/>
      <c r="RAT93" s="6"/>
      <c r="RAU93" s="6"/>
      <c r="RAV93" s="6"/>
      <c r="RAW93" s="6"/>
      <c r="RAX93" s="6"/>
      <c r="RAY93" s="6"/>
      <c r="RAZ93" s="6"/>
      <c r="RBA93" s="6"/>
      <c r="RBB93" s="6"/>
      <c r="RBC93" s="6"/>
      <c r="RBD93" s="6"/>
      <c r="RBE93" s="6"/>
      <c r="RBF93" s="6"/>
      <c r="RBG93" s="6"/>
      <c r="RBH93" s="6"/>
      <c r="RBI93" s="6"/>
      <c r="RBJ93" s="6"/>
      <c r="RBK93" s="6"/>
      <c r="RBL93" s="6"/>
      <c r="RBM93" s="6"/>
      <c r="RBN93" s="6"/>
      <c r="RBO93" s="6"/>
      <c r="RBP93" s="6"/>
      <c r="RBQ93" s="6"/>
      <c r="RBR93" s="6"/>
      <c r="RBS93" s="6"/>
      <c r="RBT93" s="6"/>
      <c r="RBU93" s="6"/>
      <c r="RBV93" s="6"/>
      <c r="RBW93" s="6"/>
      <c r="RBX93" s="6"/>
      <c r="RBY93" s="6"/>
      <c r="RBZ93" s="6"/>
      <c r="RCA93" s="6"/>
      <c r="RCB93" s="6"/>
      <c r="RCC93" s="6"/>
      <c r="RCD93" s="6"/>
      <c r="RCE93" s="6"/>
      <c r="RCF93" s="6"/>
      <c r="RCG93" s="6"/>
      <c r="RCH93" s="6"/>
      <c r="RCI93" s="6"/>
      <c r="RCJ93" s="6"/>
      <c r="RCK93" s="6"/>
      <c r="RCL93" s="6"/>
      <c r="RCM93" s="6"/>
      <c r="RCN93" s="6"/>
      <c r="RCO93" s="6"/>
      <c r="RCP93" s="6"/>
      <c r="RCQ93" s="6"/>
      <c r="RCR93" s="6"/>
      <c r="RCS93" s="6"/>
      <c r="RCT93" s="6"/>
      <c r="RCU93" s="6"/>
      <c r="RCV93" s="6"/>
      <c r="RCW93" s="6"/>
      <c r="RCX93" s="6"/>
      <c r="RCY93" s="6"/>
      <c r="RCZ93" s="6"/>
      <c r="RDA93" s="6"/>
      <c r="RDB93" s="6"/>
      <c r="RDC93" s="6"/>
      <c r="RDD93" s="6"/>
      <c r="RDE93" s="6"/>
      <c r="RDF93" s="6"/>
      <c r="RDG93" s="6"/>
      <c r="RDH93" s="6"/>
      <c r="RDI93" s="6"/>
      <c r="RDJ93" s="6"/>
      <c r="RDK93" s="6"/>
      <c r="RDL93" s="6"/>
      <c r="RDM93" s="6"/>
      <c r="RDN93" s="6"/>
      <c r="RDO93" s="6"/>
      <c r="RDP93" s="6"/>
      <c r="RDQ93" s="6"/>
      <c r="RDR93" s="6"/>
      <c r="RDS93" s="6"/>
      <c r="RDT93" s="6"/>
      <c r="RDU93" s="6"/>
      <c r="RDV93" s="6"/>
      <c r="RDW93" s="6"/>
      <c r="RDX93" s="6"/>
      <c r="RDY93" s="6"/>
      <c r="RDZ93" s="6"/>
      <c r="REA93" s="6"/>
      <c r="REB93" s="6"/>
      <c r="REC93" s="6"/>
      <c r="RED93" s="6"/>
      <c r="REE93" s="6"/>
      <c r="REF93" s="6"/>
      <c r="REG93" s="6"/>
      <c r="REH93" s="6"/>
      <c r="REI93" s="6"/>
      <c r="REJ93" s="6"/>
      <c r="REK93" s="6"/>
      <c r="REL93" s="6"/>
      <c r="REM93" s="6"/>
      <c r="REN93" s="6"/>
      <c r="REO93" s="6"/>
      <c r="REP93" s="6"/>
      <c r="REQ93" s="6"/>
      <c r="RER93" s="6"/>
      <c r="RES93" s="6"/>
      <c r="RET93" s="6"/>
      <c r="REU93" s="6"/>
      <c r="REV93" s="6"/>
      <c r="REW93" s="6"/>
      <c r="REX93" s="6"/>
      <c r="REY93" s="6"/>
      <c r="REZ93" s="6"/>
      <c r="RFA93" s="6"/>
      <c r="RFB93" s="6"/>
      <c r="RFC93" s="6"/>
      <c r="RFD93" s="6"/>
      <c r="RFE93" s="6"/>
      <c r="RFF93" s="6"/>
      <c r="RFG93" s="6"/>
      <c r="RFH93" s="6"/>
      <c r="RFI93" s="6"/>
      <c r="RFJ93" s="6"/>
      <c r="RFK93" s="6"/>
      <c r="RFL93" s="6"/>
      <c r="RFM93" s="6"/>
      <c r="RFN93" s="6"/>
      <c r="RFO93" s="6"/>
      <c r="RFP93" s="6"/>
      <c r="RFQ93" s="6"/>
      <c r="RFR93" s="6"/>
      <c r="RFS93" s="6"/>
      <c r="RFT93" s="6"/>
      <c r="RFU93" s="6"/>
      <c r="RFV93" s="6"/>
      <c r="RFW93" s="6"/>
      <c r="RFX93" s="6"/>
      <c r="RFY93" s="6"/>
      <c r="RFZ93" s="6"/>
      <c r="RGA93" s="6"/>
      <c r="RGB93" s="6"/>
      <c r="RGC93" s="6"/>
      <c r="RGD93" s="6"/>
      <c r="RGE93" s="6"/>
      <c r="RGF93" s="6"/>
      <c r="RGG93" s="6"/>
      <c r="RGH93" s="6"/>
      <c r="RGI93" s="6"/>
      <c r="RGJ93" s="6"/>
      <c r="RGK93" s="6"/>
      <c r="RGL93" s="6"/>
      <c r="RGM93" s="6"/>
      <c r="RGN93" s="6"/>
      <c r="RGO93" s="6"/>
      <c r="RGP93" s="6"/>
      <c r="RGQ93" s="6"/>
      <c r="RGR93" s="6"/>
      <c r="RGS93" s="6"/>
      <c r="RGT93" s="6"/>
      <c r="RGU93" s="6"/>
      <c r="RGV93" s="6"/>
      <c r="RGW93" s="6"/>
      <c r="RGX93" s="6"/>
      <c r="RGY93" s="6"/>
      <c r="RGZ93" s="6"/>
      <c r="RHA93" s="6"/>
      <c r="RHB93" s="6"/>
      <c r="RHC93" s="6"/>
      <c r="RHD93" s="6"/>
      <c r="RHE93" s="6"/>
      <c r="RHF93" s="6"/>
      <c r="RHG93" s="6"/>
      <c r="RHH93" s="6"/>
      <c r="RHI93" s="6"/>
      <c r="RHJ93" s="6"/>
      <c r="RHK93" s="6"/>
      <c r="RHL93" s="6"/>
      <c r="RHM93" s="6"/>
      <c r="RHN93" s="6"/>
      <c r="RHO93" s="6"/>
      <c r="RHP93" s="6"/>
      <c r="RHQ93" s="6"/>
      <c r="RHR93" s="6"/>
      <c r="RHS93" s="6"/>
      <c r="RHT93" s="6"/>
      <c r="RHU93" s="6"/>
      <c r="RHV93" s="6"/>
      <c r="RHW93" s="6"/>
      <c r="RHX93" s="6"/>
      <c r="RHY93" s="6"/>
      <c r="RHZ93" s="6"/>
      <c r="RIA93" s="6"/>
      <c r="RIB93" s="6"/>
      <c r="RIC93" s="6"/>
      <c r="RID93" s="6"/>
      <c r="RIE93" s="6"/>
      <c r="RIF93" s="6"/>
      <c r="RIG93" s="6"/>
      <c r="RIH93" s="6"/>
      <c r="RII93" s="6"/>
      <c r="RIJ93" s="6"/>
      <c r="RIK93" s="6"/>
      <c r="RIL93" s="6"/>
      <c r="RIM93" s="6"/>
      <c r="RIN93" s="6"/>
      <c r="RIO93" s="6"/>
      <c r="RIP93" s="6"/>
      <c r="RIQ93" s="6"/>
      <c r="RIR93" s="6"/>
      <c r="RIS93" s="6"/>
      <c r="RIT93" s="6"/>
      <c r="RIU93" s="6"/>
      <c r="RIV93" s="6"/>
      <c r="RIW93" s="6"/>
      <c r="RIX93" s="6"/>
      <c r="RIY93" s="6"/>
      <c r="RIZ93" s="6"/>
      <c r="RJA93" s="6"/>
      <c r="RJB93" s="6"/>
      <c r="RJC93" s="6"/>
      <c r="RJD93" s="6"/>
      <c r="RJE93" s="6"/>
      <c r="RJF93" s="6"/>
      <c r="RJG93" s="6"/>
      <c r="RJH93" s="6"/>
      <c r="RJI93" s="6"/>
      <c r="RJJ93" s="6"/>
      <c r="RJK93" s="6"/>
      <c r="RJL93" s="6"/>
      <c r="RJM93" s="6"/>
      <c r="RJN93" s="6"/>
      <c r="RJO93" s="6"/>
      <c r="RJP93" s="6"/>
      <c r="RJQ93" s="6"/>
      <c r="RJR93" s="6"/>
      <c r="RJS93" s="6"/>
      <c r="RJT93" s="6"/>
      <c r="RJU93" s="6"/>
      <c r="RJV93" s="6"/>
      <c r="RJW93" s="6"/>
      <c r="RJX93" s="6"/>
      <c r="RJY93" s="6"/>
      <c r="RJZ93" s="6"/>
      <c r="RKA93" s="6"/>
      <c r="RKB93" s="6"/>
      <c r="RKC93" s="6"/>
      <c r="RKD93" s="6"/>
      <c r="RKE93" s="6"/>
      <c r="RKF93" s="6"/>
      <c r="RKG93" s="6"/>
      <c r="RKH93" s="6"/>
      <c r="RKI93" s="6"/>
      <c r="RKJ93" s="6"/>
      <c r="RKK93" s="6"/>
      <c r="RKL93" s="6"/>
      <c r="RKM93" s="6"/>
      <c r="RKN93" s="6"/>
      <c r="RKO93" s="6"/>
      <c r="RKP93" s="6"/>
      <c r="RKQ93" s="6"/>
      <c r="RKR93" s="6"/>
      <c r="RKS93" s="6"/>
      <c r="RKT93" s="6"/>
      <c r="RKU93" s="6"/>
      <c r="RKV93" s="6"/>
      <c r="RKW93" s="6"/>
      <c r="RKX93" s="6"/>
      <c r="RKY93" s="6"/>
      <c r="RKZ93" s="6"/>
      <c r="RLA93" s="6"/>
      <c r="RLB93" s="6"/>
      <c r="RLC93" s="6"/>
      <c r="RLD93" s="6"/>
      <c r="RLE93" s="6"/>
      <c r="RLF93" s="6"/>
      <c r="RLG93" s="6"/>
      <c r="RLH93" s="6"/>
      <c r="RLI93" s="6"/>
      <c r="RLJ93" s="6"/>
      <c r="RLK93" s="6"/>
      <c r="RLL93" s="6"/>
      <c r="RLM93" s="6"/>
      <c r="RLN93" s="6"/>
      <c r="RLO93" s="6"/>
      <c r="RLP93" s="6"/>
      <c r="RLQ93" s="6"/>
      <c r="RLR93" s="6"/>
      <c r="RLS93" s="6"/>
      <c r="RLT93" s="6"/>
      <c r="RLU93" s="6"/>
      <c r="RLV93" s="6"/>
      <c r="RLW93" s="6"/>
      <c r="RLX93" s="6"/>
      <c r="RLY93" s="6"/>
      <c r="RLZ93" s="6"/>
      <c r="RMA93" s="6"/>
      <c r="RMB93" s="6"/>
      <c r="RMC93" s="6"/>
      <c r="RMD93" s="6"/>
      <c r="RME93" s="6"/>
      <c r="RMF93" s="6"/>
      <c r="RMG93" s="6"/>
      <c r="RMH93" s="6"/>
      <c r="RMI93" s="6"/>
      <c r="RMJ93" s="6"/>
      <c r="RMK93" s="6"/>
      <c r="RML93" s="6"/>
      <c r="RMM93" s="6"/>
      <c r="RMN93" s="6"/>
      <c r="RMO93" s="6"/>
      <c r="RMP93" s="6"/>
      <c r="RMQ93" s="6"/>
      <c r="RMR93" s="6"/>
      <c r="RMS93" s="6"/>
      <c r="RMT93" s="6"/>
      <c r="RMU93" s="6"/>
      <c r="RMV93" s="6"/>
      <c r="RMW93" s="6"/>
      <c r="RMX93" s="6"/>
      <c r="RMY93" s="6"/>
      <c r="RMZ93" s="6"/>
      <c r="RNA93" s="6"/>
      <c r="RNB93" s="6"/>
      <c r="RNC93" s="6"/>
      <c r="RND93" s="6"/>
      <c r="RNE93" s="6"/>
      <c r="RNF93" s="6"/>
      <c r="RNG93" s="6"/>
      <c r="RNH93" s="6"/>
      <c r="RNI93" s="6"/>
      <c r="RNJ93" s="6"/>
      <c r="RNK93" s="6"/>
      <c r="RNL93" s="6"/>
      <c r="RNM93" s="6"/>
      <c r="RNN93" s="6"/>
      <c r="RNO93" s="6"/>
      <c r="RNP93" s="6"/>
      <c r="RNQ93" s="6"/>
      <c r="RNR93" s="6"/>
      <c r="RNS93" s="6"/>
      <c r="RNT93" s="6"/>
      <c r="RNU93" s="6"/>
      <c r="RNV93" s="6"/>
      <c r="RNW93" s="6"/>
      <c r="RNX93" s="6"/>
      <c r="RNY93" s="6"/>
      <c r="RNZ93" s="6"/>
      <c r="ROA93" s="6"/>
      <c r="ROB93" s="6"/>
      <c r="ROC93" s="6"/>
      <c r="ROD93" s="6"/>
      <c r="ROE93" s="6"/>
      <c r="ROF93" s="6"/>
      <c r="ROG93" s="6"/>
      <c r="ROH93" s="6"/>
      <c r="ROI93" s="6"/>
      <c r="ROJ93" s="6"/>
      <c r="ROK93" s="6"/>
      <c r="ROL93" s="6"/>
      <c r="ROM93" s="6"/>
      <c r="RON93" s="6"/>
      <c r="ROO93" s="6"/>
      <c r="ROP93" s="6"/>
      <c r="ROQ93" s="6"/>
      <c r="ROR93" s="6"/>
      <c r="ROS93" s="6"/>
      <c r="ROT93" s="6"/>
      <c r="ROU93" s="6"/>
      <c r="ROV93" s="6"/>
      <c r="ROW93" s="6"/>
      <c r="ROX93" s="6"/>
      <c r="ROY93" s="6"/>
      <c r="ROZ93" s="6"/>
      <c r="RPA93" s="6"/>
      <c r="RPB93" s="6"/>
      <c r="RPC93" s="6"/>
      <c r="RPD93" s="6"/>
      <c r="RPE93" s="6"/>
      <c r="RPF93" s="6"/>
      <c r="RPG93" s="6"/>
      <c r="RPH93" s="6"/>
      <c r="RPI93" s="6"/>
      <c r="RPJ93" s="6"/>
      <c r="RPK93" s="6"/>
      <c r="RPL93" s="6"/>
      <c r="RPM93" s="6"/>
      <c r="RPN93" s="6"/>
      <c r="RPO93" s="6"/>
      <c r="RPP93" s="6"/>
      <c r="RPQ93" s="6"/>
      <c r="RPR93" s="6"/>
      <c r="RPS93" s="6"/>
      <c r="RPT93" s="6"/>
      <c r="RPU93" s="6"/>
      <c r="RPV93" s="6"/>
      <c r="RPW93" s="6"/>
      <c r="RPX93" s="6"/>
      <c r="RPY93" s="6"/>
      <c r="RPZ93" s="6"/>
      <c r="RQA93" s="6"/>
      <c r="RQB93" s="6"/>
      <c r="RQC93" s="6"/>
      <c r="RQD93" s="6"/>
      <c r="RQE93" s="6"/>
      <c r="RQF93" s="6"/>
      <c r="RQG93" s="6"/>
      <c r="RQH93" s="6"/>
      <c r="RQI93" s="6"/>
      <c r="RQJ93" s="6"/>
      <c r="RQK93" s="6"/>
      <c r="RQL93" s="6"/>
      <c r="RQM93" s="6"/>
      <c r="RQN93" s="6"/>
      <c r="RQO93" s="6"/>
      <c r="RQP93" s="6"/>
      <c r="RQQ93" s="6"/>
      <c r="RQR93" s="6"/>
      <c r="RQS93" s="6"/>
      <c r="RQT93" s="6"/>
      <c r="RQU93" s="6"/>
      <c r="RQV93" s="6"/>
      <c r="RQW93" s="6"/>
      <c r="RQX93" s="6"/>
      <c r="RQY93" s="6"/>
      <c r="RQZ93" s="6"/>
      <c r="RRA93" s="6"/>
      <c r="RRB93" s="6"/>
      <c r="RRC93" s="6"/>
      <c r="RRD93" s="6"/>
      <c r="RRE93" s="6"/>
      <c r="RRF93" s="6"/>
      <c r="RRG93" s="6"/>
      <c r="RRH93" s="6"/>
      <c r="RRI93" s="6"/>
      <c r="RRJ93" s="6"/>
      <c r="RRK93" s="6"/>
      <c r="RRL93" s="6"/>
      <c r="RRM93" s="6"/>
      <c r="RRN93" s="6"/>
      <c r="RRO93" s="6"/>
      <c r="RRP93" s="6"/>
      <c r="RRQ93" s="6"/>
      <c r="RRR93" s="6"/>
      <c r="RRS93" s="6"/>
      <c r="RRT93" s="6"/>
      <c r="RRU93" s="6"/>
      <c r="RRV93" s="6"/>
      <c r="RRW93" s="6"/>
      <c r="RRX93" s="6"/>
      <c r="RRY93" s="6"/>
      <c r="RRZ93" s="6"/>
      <c r="RSA93" s="6"/>
      <c r="RSB93" s="6"/>
      <c r="RSC93" s="6"/>
      <c r="RSD93" s="6"/>
      <c r="RSE93" s="6"/>
      <c r="RSF93" s="6"/>
      <c r="RSG93" s="6"/>
      <c r="RSH93" s="6"/>
      <c r="RSI93" s="6"/>
      <c r="RSJ93" s="6"/>
      <c r="RSK93" s="6"/>
      <c r="RSL93" s="6"/>
      <c r="RSM93" s="6"/>
      <c r="RSN93" s="6"/>
      <c r="RSO93" s="6"/>
      <c r="RSP93" s="6"/>
      <c r="RSQ93" s="6"/>
      <c r="RSR93" s="6"/>
      <c r="RSS93" s="6"/>
      <c r="RST93" s="6"/>
      <c r="RSU93" s="6"/>
      <c r="RSV93" s="6"/>
      <c r="RSW93" s="6"/>
      <c r="RSX93" s="6"/>
      <c r="RSY93" s="6"/>
      <c r="RSZ93" s="6"/>
      <c r="RTA93" s="6"/>
      <c r="RTB93" s="6"/>
      <c r="RTC93" s="6"/>
      <c r="RTD93" s="6"/>
      <c r="RTE93" s="6"/>
      <c r="RTF93" s="6"/>
      <c r="RTG93" s="6"/>
      <c r="RTH93" s="6"/>
      <c r="RTI93" s="6"/>
      <c r="RTJ93" s="6"/>
      <c r="RTK93" s="6"/>
      <c r="RTL93" s="6"/>
      <c r="RTM93" s="6"/>
      <c r="RTN93" s="6"/>
      <c r="RTO93" s="6"/>
      <c r="RTP93" s="6"/>
      <c r="RTQ93" s="6"/>
      <c r="RTR93" s="6"/>
      <c r="RTS93" s="6"/>
      <c r="RTT93" s="6"/>
      <c r="RTU93" s="6"/>
      <c r="RTV93" s="6"/>
      <c r="RTW93" s="6"/>
      <c r="RTX93" s="6"/>
      <c r="RTY93" s="6"/>
      <c r="RTZ93" s="6"/>
      <c r="RUA93" s="6"/>
      <c r="RUB93" s="6"/>
      <c r="RUC93" s="6"/>
      <c r="RUD93" s="6"/>
      <c r="RUE93" s="6"/>
      <c r="RUF93" s="6"/>
      <c r="RUG93" s="6"/>
      <c r="RUH93" s="6"/>
      <c r="RUI93" s="6"/>
      <c r="RUJ93" s="6"/>
      <c r="RUK93" s="6"/>
      <c r="RUL93" s="6"/>
      <c r="RUM93" s="6"/>
      <c r="RUN93" s="6"/>
      <c r="RUO93" s="6"/>
      <c r="RUP93" s="6"/>
      <c r="RUQ93" s="6"/>
      <c r="RUR93" s="6"/>
      <c r="RUS93" s="6"/>
      <c r="RUT93" s="6"/>
      <c r="RUU93" s="6"/>
      <c r="RUV93" s="6"/>
      <c r="RUW93" s="6"/>
      <c r="RUX93" s="6"/>
      <c r="RUY93" s="6"/>
      <c r="RUZ93" s="6"/>
      <c r="RVA93" s="6"/>
      <c r="RVB93" s="6"/>
      <c r="RVC93" s="6"/>
      <c r="RVD93" s="6"/>
      <c r="RVE93" s="6"/>
      <c r="RVF93" s="6"/>
      <c r="RVG93" s="6"/>
      <c r="RVH93" s="6"/>
      <c r="RVI93" s="6"/>
      <c r="RVJ93" s="6"/>
      <c r="RVK93" s="6"/>
      <c r="RVL93" s="6"/>
      <c r="RVM93" s="6"/>
      <c r="RVN93" s="6"/>
      <c r="RVO93" s="6"/>
      <c r="RVP93" s="6"/>
      <c r="RVQ93" s="6"/>
      <c r="RVR93" s="6"/>
      <c r="RVS93" s="6"/>
      <c r="RVT93" s="6"/>
      <c r="RVU93" s="6"/>
      <c r="RVV93" s="6"/>
      <c r="RVW93" s="6"/>
      <c r="RVX93" s="6"/>
      <c r="RVY93" s="6"/>
      <c r="RVZ93" s="6"/>
      <c r="RWA93" s="6"/>
      <c r="RWB93" s="6"/>
      <c r="RWC93" s="6"/>
      <c r="RWD93" s="6"/>
      <c r="RWE93" s="6"/>
      <c r="RWF93" s="6"/>
      <c r="RWG93" s="6"/>
      <c r="RWH93" s="6"/>
      <c r="RWI93" s="6"/>
      <c r="RWJ93" s="6"/>
      <c r="RWK93" s="6"/>
      <c r="RWL93" s="6"/>
      <c r="RWM93" s="6"/>
      <c r="RWN93" s="6"/>
      <c r="RWO93" s="6"/>
      <c r="RWP93" s="6"/>
      <c r="RWQ93" s="6"/>
      <c r="RWR93" s="6"/>
      <c r="RWS93" s="6"/>
      <c r="RWT93" s="6"/>
      <c r="RWU93" s="6"/>
      <c r="RWV93" s="6"/>
      <c r="RWW93" s="6"/>
      <c r="RWX93" s="6"/>
      <c r="RWY93" s="6"/>
      <c r="RWZ93" s="6"/>
      <c r="RXA93" s="6"/>
      <c r="RXB93" s="6"/>
      <c r="RXC93" s="6"/>
      <c r="RXD93" s="6"/>
      <c r="RXE93" s="6"/>
      <c r="RXF93" s="6"/>
      <c r="RXG93" s="6"/>
      <c r="RXH93" s="6"/>
      <c r="RXI93" s="6"/>
      <c r="RXJ93" s="6"/>
      <c r="RXK93" s="6"/>
      <c r="RXL93" s="6"/>
      <c r="RXM93" s="6"/>
      <c r="RXN93" s="6"/>
      <c r="RXO93" s="6"/>
      <c r="RXP93" s="6"/>
      <c r="RXQ93" s="6"/>
      <c r="RXR93" s="6"/>
      <c r="RXS93" s="6"/>
      <c r="RXT93" s="6"/>
      <c r="RXU93" s="6"/>
      <c r="RXV93" s="6"/>
      <c r="RXW93" s="6"/>
      <c r="RXX93" s="6"/>
      <c r="RXY93" s="6"/>
      <c r="RXZ93" s="6"/>
      <c r="RYA93" s="6"/>
      <c r="RYB93" s="6"/>
      <c r="RYC93" s="6"/>
      <c r="RYD93" s="6"/>
      <c r="RYE93" s="6"/>
      <c r="RYF93" s="6"/>
      <c r="RYG93" s="6"/>
      <c r="RYH93" s="6"/>
      <c r="RYI93" s="6"/>
      <c r="RYJ93" s="6"/>
      <c r="RYK93" s="6"/>
      <c r="RYL93" s="6"/>
      <c r="RYM93" s="6"/>
      <c r="RYN93" s="6"/>
      <c r="RYO93" s="6"/>
      <c r="RYP93" s="6"/>
      <c r="RYQ93" s="6"/>
      <c r="RYR93" s="6"/>
      <c r="RYS93" s="6"/>
      <c r="RYT93" s="6"/>
      <c r="RYU93" s="6"/>
      <c r="RYV93" s="6"/>
      <c r="RYW93" s="6"/>
      <c r="RYX93" s="6"/>
      <c r="RYY93" s="6"/>
      <c r="RYZ93" s="6"/>
      <c r="RZA93" s="6"/>
      <c r="RZB93" s="6"/>
      <c r="RZC93" s="6"/>
      <c r="RZD93" s="6"/>
      <c r="RZE93" s="6"/>
      <c r="RZF93" s="6"/>
      <c r="RZG93" s="6"/>
      <c r="RZH93" s="6"/>
      <c r="RZI93" s="6"/>
      <c r="RZJ93" s="6"/>
      <c r="RZK93" s="6"/>
      <c r="RZL93" s="6"/>
      <c r="RZM93" s="6"/>
      <c r="RZN93" s="6"/>
      <c r="RZO93" s="6"/>
      <c r="RZP93" s="6"/>
      <c r="RZQ93" s="6"/>
      <c r="RZR93" s="6"/>
      <c r="RZS93" s="6"/>
      <c r="RZT93" s="6"/>
      <c r="RZU93" s="6"/>
      <c r="RZV93" s="6"/>
      <c r="RZW93" s="6"/>
      <c r="RZX93" s="6"/>
      <c r="RZY93" s="6"/>
      <c r="RZZ93" s="6"/>
      <c r="SAA93" s="6"/>
      <c r="SAB93" s="6"/>
      <c r="SAC93" s="6"/>
      <c r="SAD93" s="6"/>
      <c r="SAE93" s="6"/>
      <c r="SAF93" s="6"/>
      <c r="SAG93" s="6"/>
      <c r="SAH93" s="6"/>
      <c r="SAI93" s="6"/>
      <c r="SAJ93" s="6"/>
      <c r="SAK93" s="6"/>
      <c r="SAL93" s="6"/>
      <c r="SAM93" s="6"/>
      <c r="SAN93" s="6"/>
      <c r="SAO93" s="6"/>
      <c r="SAP93" s="6"/>
      <c r="SAQ93" s="6"/>
      <c r="SAR93" s="6"/>
      <c r="SAS93" s="6"/>
      <c r="SAT93" s="6"/>
      <c r="SAU93" s="6"/>
      <c r="SAV93" s="6"/>
      <c r="SAW93" s="6"/>
      <c r="SAX93" s="6"/>
      <c r="SAY93" s="6"/>
      <c r="SAZ93" s="6"/>
      <c r="SBA93" s="6"/>
      <c r="SBB93" s="6"/>
      <c r="SBC93" s="6"/>
      <c r="SBD93" s="6"/>
      <c r="SBE93" s="6"/>
      <c r="SBF93" s="6"/>
      <c r="SBG93" s="6"/>
      <c r="SBH93" s="6"/>
      <c r="SBI93" s="6"/>
      <c r="SBJ93" s="6"/>
      <c r="SBK93" s="6"/>
      <c r="SBL93" s="6"/>
      <c r="SBM93" s="6"/>
      <c r="SBN93" s="6"/>
      <c r="SBO93" s="6"/>
      <c r="SBP93" s="6"/>
      <c r="SBQ93" s="6"/>
      <c r="SBR93" s="6"/>
      <c r="SBS93" s="6"/>
      <c r="SBT93" s="6"/>
      <c r="SBU93" s="6"/>
      <c r="SBV93" s="6"/>
      <c r="SBW93" s="6"/>
      <c r="SBX93" s="6"/>
      <c r="SBY93" s="6"/>
      <c r="SBZ93" s="6"/>
      <c r="SCA93" s="6"/>
      <c r="SCB93" s="6"/>
      <c r="SCC93" s="6"/>
      <c r="SCD93" s="6"/>
      <c r="SCE93" s="6"/>
      <c r="SCF93" s="6"/>
      <c r="SCG93" s="6"/>
      <c r="SCH93" s="6"/>
      <c r="SCI93" s="6"/>
      <c r="SCJ93" s="6"/>
      <c r="SCK93" s="6"/>
      <c r="SCL93" s="6"/>
      <c r="SCM93" s="6"/>
      <c r="SCN93" s="6"/>
      <c r="SCO93" s="6"/>
      <c r="SCP93" s="6"/>
      <c r="SCQ93" s="6"/>
      <c r="SCR93" s="6"/>
      <c r="SCS93" s="6"/>
      <c r="SCT93" s="6"/>
      <c r="SCU93" s="6"/>
      <c r="SCV93" s="6"/>
      <c r="SCW93" s="6"/>
      <c r="SCX93" s="6"/>
      <c r="SCY93" s="6"/>
      <c r="SCZ93" s="6"/>
      <c r="SDA93" s="6"/>
      <c r="SDB93" s="6"/>
      <c r="SDC93" s="6"/>
      <c r="SDD93" s="6"/>
      <c r="SDE93" s="6"/>
      <c r="SDF93" s="6"/>
      <c r="SDG93" s="6"/>
      <c r="SDH93" s="6"/>
      <c r="SDI93" s="6"/>
      <c r="SDJ93" s="6"/>
      <c r="SDK93" s="6"/>
      <c r="SDL93" s="6"/>
      <c r="SDM93" s="6"/>
      <c r="SDN93" s="6"/>
      <c r="SDO93" s="6"/>
      <c r="SDP93" s="6"/>
      <c r="SDQ93" s="6"/>
      <c r="SDR93" s="6"/>
      <c r="SDS93" s="6"/>
      <c r="SDT93" s="6"/>
      <c r="SDU93" s="6"/>
      <c r="SDV93" s="6"/>
      <c r="SDW93" s="6"/>
      <c r="SDX93" s="6"/>
      <c r="SDY93" s="6"/>
      <c r="SDZ93" s="6"/>
      <c r="SEA93" s="6"/>
      <c r="SEB93" s="6"/>
      <c r="SEC93" s="6"/>
      <c r="SED93" s="6"/>
      <c r="SEE93" s="6"/>
      <c r="SEF93" s="6"/>
      <c r="SEG93" s="6"/>
      <c r="SEH93" s="6"/>
      <c r="SEI93" s="6"/>
      <c r="SEJ93" s="6"/>
      <c r="SEK93" s="6"/>
      <c r="SEL93" s="6"/>
      <c r="SEM93" s="6"/>
      <c r="SEN93" s="6"/>
      <c r="SEO93" s="6"/>
      <c r="SEP93" s="6"/>
      <c r="SEQ93" s="6"/>
      <c r="SER93" s="6"/>
      <c r="SES93" s="6"/>
      <c r="SET93" s="6"/>
      <c r="SEU93" s="6"/>
      <c r="SEV93" s="6"/>
      <c r="SEW93" s="6"/>
      <c r="SEX93" s="6"/>
      <c r="SEY93" s="6"/>
      <c r="SEZ93" s="6"/>
      <c r="SFA93" s="6"/>
      <c r="SFB93" s="6"/>
      <c r="SFC93" s="6"/>
      <c r="SFD93" s="6"/>
      <c r="SFE93" s="6"/>
      <c r="SFF93" s="6"/>
      <c r="SFG93" s="6"/>
      <c r="SFH93" s="6"/>
      <c r="SFI93" s="6"/>
      <c r="SFJ93" s="6"/>
      <c r="SFK93" s="6"/>
      <c r="SFL93" s="6"/>
      <c r="SFM93" s="6"/>
      <c r="SFN93" s="6"/>
      <c r="SFO93" s="6"/>
      <c r="SFP93" s="6"/>
      <c r="SFQ93" s="6"/>
      <c r="SFR93" s="6"/>
      <c r="SFS93" s="6"/>
      <c r="SFT93" s="6"/>
      <c r="SFU93" s="6"/>
      <c r="SFV93" s="6"/>
      <c r="SFW93" s="6"/>
      <c r="SFX93" s="6"/>
      <c r="SFY93" s="6"/>
      <c r="SFZ93" s="6"/>
      <c r="SGA93" s="6"/>
      <c r="SGB93" s="6"/>
      <c r="SGC93" s="6"/>
      <c r="SGD93" s="6"/>
      <c r="SGE93" s="6"/>
      <c r="SGF93" s="6"/>
      <c r="SGG93" s="6"/>
      <c r="SGH93" s="6"/>
      <c r="SGI93" s="6"/>
      <c r="SGJ93" s="6"/>
      <c r="SGK93" s="6"/>
      <c r="SGL93" s="6"/>
      <c r="SGM93" s="6"/>
      <c r="SGN93" s="6"/>
      <c r="SGO93" s="6"/>
      <c r="SGP93" s="6"/>
      <c r="SGQ93" s="6"/>
      <c r="SGR93" s="6"/>
      <c r="SGS93" s="6"/>
      <c r="SGT93" s="6"/>
      <c r="SGU93" s="6"/>
      <c r="SGV93" s="6"/>
      <c r="SGW93" s="6"/>
      <c r="SGX93" s="6"/>
      <c r="SGY93" s="6"/>
      <c r="SGZ93" s="6"/>
      <c r="SHA93" s="6"/>
      <c r="SHB93" s="6"/>
      <c r="SHC93" s="6"/>
      <c r="SHD93" s="6"/>
      <c r="SHE93" s="6"/>
      <c r="SHF93" s="6"/>
      <c r="SHG93" s="6"/>
      <c r="SHH93" s="6"/>
      <c r="SHI93" s="6"/>
      <c r="SHJ93" s="6"/>
      <c r="SHK93" s="6"/>
      <c r="SHL93" s="6"/>
      <c r="SHM93" s="6"/>
      <c r="SHN93" s="6"/>
      <c r="SHO93" s="6"/>
      <c r="SHP93" s="6"/>
      <c r="SHQ93" s="6"/>
      <c r="SHR93" s="6"/>
      <c r="SHS93" s="6"/>
      <c r="SHT93" s="6"/>
      <c r="SHU93" s="6"/>
      <c r="SHV93" s="6"/>
      <c r="SHW93" s="6"/>
      <c r="SHX93" s="6"/>
      <c r="SHY93" s="6"/>
      <c r="SHZ93" s="6"/>
      <c r="SIA93" s="6"/>
      <c r="SIB93" s="6"/>
      <c r="SIC93" s="6"/>
      <c r="SID93" s="6"/>
      <c r="SIE93" s="6"/>
      <c r="SIF93" s="6"/>
      <c r="SIG93" s="6"/>
      <c r="SIH93" s="6"/>
      <c r="SII93" s="6"/>
      <c r="SIJ93" s="6"/>
      <c r="SIK93" s="6"/>
      <c r="SIL93" s="6"/>
      <c r="SIM93" s="6"/>
      <c r="SIN93" s="6"/>
      <c r="SIO93" s="6"/>
      <c r="SIP93" s="6"/>
      <c r="SIQ93" s="6"/>
      <c r="SIR93" s="6"/>
      <c r="SIS93" s="6"/>
      <c r="SIT93" s="6"/>
      <c r="SIU93" s="6"/>
      <c r="SIV93" s="6"/>
      <c r="SIW93" s="6"/>
      <c r="SIX93" s="6"/>
      <c r="SIY93" s="6"/>
      <c r="SIZ93" s="6"/>
      <c r="SJA93" s="6"/>
      <c r="SJB93" s="6"/>
      <c r="SJC93" s="6"/>
      <c r="SJD93" s="6"/>
      <c r="SJE93" s="6"/>
      <c r="SJF93" s="6"/>
      <c r="SJG93" s="6"/>
      <c r="SJH93" s="6"/>
      <c r="SJI93" s="6"/>
      <c r="SJJ93" s="6"/>
      <c r="SJK93" s="6"/>
      <c r="SJL93" s="6"/>
      <c r="SJM93" s="6"/>
      <c r="SJN93" s="6"/>
      <c r="SJO93" s="6"/>
      <c r="SJP93" s="6"/>
      <c r="SJQ93" s="6"/>
      <c r="SJR93" s="6"/>
      <c r="SJS93" s="6"/>
      <c r="SJT93" s="6"/>
      <c r="SJU93" s="6"/>
      <c r="SJV93" s="6"/>
      <c r="SJW93" s="6"/>
      <c r="SJX93" s="6"/>
      <c r="SJY93" s="6"/>
      <c r="SJZ93" s="6"/>
      <c r="SKA93" s="6"/>
      <c r="SKB93" s="6"/>
      <c r="SKC93" s="6"/>
      <c r="SKD93" s="6"/>
      <c r="SKE93" s="6"/>
      <c r="SKF93" s="6"/>
      <c r="SKG93" s="6"/>
      <c r="SKH93" s="6"/>
      <c r="SKI93" s="6"/>
      <c r="SKJ93" s="6"/>
      <c r="SKK93" s="6"/>
      <c r="SKL93" s="6"/>
      <c r="SKM93" s="6"/>
      <c r="SKN93" s="6"/>
      <c r="SKO93" s="6"/>
      <c r="SKP93" s="6"/>
      <c r="SKQ93" s="6"/>
      <c r="SKR93" s="6"/>
      <c r="SKS93" s="6"/>
      <c r="SKT93" s="6"/>
      <c r="SKU93" s="6"/>
      <c r="SKV93" s="6"/>
      <c r="SKW93" s="6"/>
      <c r="SKX93" s="6"/>
      <c r="SKY93" s="6"/>
      <c r="SKZ93" s="6"/>
      <c r="SLA93" s="6"/>
      <c r="SLB93" s="6"/>
      <c r="SLC93" s="6"/>
      <c r="SLD93" s="6"/>
      <c r="SLE93" s="6"/>
      <c r="SLF93" s="6"/>
      <c r="SLG93" s="6"/>
      <c r="SLH93" s="6"/>
      <c r="SLI93" s="6"/>
      <c r="SLJ93" s="6"/>
      <c r="SLK93" s="6"/>
      <c r="SLL93" s="6"/>
      <c r="SLM93" s="6"/>
      <c r="SLN93" s="6"/>
      <c r="SLO93" s="6"/>
      <c r="SLP93" s="6"/>
      <c r="SLQ93" s="6"/>
      <c r="SLR93" s="6"/>
      <c r="SLS93" s="6"/>
      <c r="SLT93" s="6"/>
      <c r="SLU93" s="6"/>
      <c r="SLV93" s="6"/>
      <c r="SLW93" s="6"/>
      <c r="SLX93" s="6"/>
      <c r="SLY93" s="6"/>
      <c r="SLZ93" s="6"/>
      <c r="SMA93" s="6"/>
      <c r="SMB93" s="6"/>
      <c r="SMC93" s="6"/>
      <c r="SMD93" s="6"/>
      <c r="SME93" s="6"/>
      <c r="SMF93" s="6"/>
      <c r="SMG93" s="6"/>
      <c r="SMH93" s="6"/>
      <c r="SMI93" s="6"/>
      <c r="SMJ93" s="6"/>
      <c r="SMK93" s="6"/>
      <c r="SML93" s="6"/>
      <c r="SMM93" s="6"/>
      <c r="SMN93" s="6"/>
      <c r="SMO93" s="6"/>
      <c r="SMP93" s="6"/>
      <c r="SMQ93" s="6"/>
      <c r="SMR93" s="6"/>
      <c r="SMS93" s="6"/>
      <c r="SMT93" s="6"/>
      <c r="SMU93" s="6"/>
      <c r="SMV93" s="6"/>
      <c r="SMW93" s="6"/>
      <c r="SMX93" s="6"/>
      <c r="SMY93" s="6"/>
      <c r="SMZ93" s="6"/>
      <c r="SNA93" s="6"/>
      <c r="SNB93" s="6"/>
      <c r="SNC93" s="6"/>
      <c r="SND93" s="6"/>
      <c r="SNE93" s="6"/>
      <c r="SNF93" s="6"/>
      <c r="SNG93" s="6"/>
      <c r="SNH93" s="6"/>
      <c r="SNI93" s="6"/>
      <c r="SNJ93" s="6"/>
      <c r="SNK93" s="6"/>
      <c r="SNL93" s="6"/>
      <c r="SNM93" s="6"/>
      <c r="SNN93" s="6"/>
      <c r="SNO93" s="6"/>
      <c r="SNP93" s="6"/>
      <c r="SNQ93" s="6"/>
      <c r="SNR93" s="6"/>
      <c r="SNS93" s="6"/>
      <c r="SNT93" s="6"/>
      <c r="SNU93" s="6"/>
      <c r="SNV93" s="6"/>
      <c r="SNW93" s="6"/>
      <c r="SNX93" s="6"/>
      <c r="SNY93" s="6"/>
      <c r="SNZ93" s="6"/>
      <c r="SOA93" s="6"/>
      <c r="SOB93" s="6"/>
      <c r="SOC93" s="6"/>
      <c r="SOD93" s="6"/>
      <c r="SOE93" s="6"/>
      <c r="SOF93" s="6"/>
      <c r="SOG93" s="6"/>
      <c r="SOH93" s="6"/>
      <c r="SOI93" s="6"/>
      <c r="SOJ93" s="6"/>
      <c r="SOK93" s="6"/>
      <c r="SOL93" s="6"/>
      <c r="SOM93" s="6"/>
      <c r="SON93" s="6"/>
      <c r="SOO93" s="6"/>
      <c r="SOP93" s="6"/>
      <c r="SOQ93" s="6"/>
      <c r="SOR93" s="6"/>
      <c r="SOS93" s="6"/>
      <c r="SOT93" s="6"/>
      <c r="SOU93" s="6"/>
      <c r="SOV93" s="6"/>
      <c r="SOW93" s="6"/>
      <c r="SOX93" s="6"/>
      <c r="SOY93" s="6"/>
      <c r="SOZ93" s="6"/>
      <c r="SPA93" s="6"/>
      <c r="SPB93" s="6"/>
      <c r="SPC93" s="6"/>
      <c r="SPD93" s="6"/>
      <c r="SPE93" s="6"/>
      <c r="SPF93" s="6"/>
      <c r="SPG93" s="6"/>
      <c r="SPH93" s="6"/>
      <c r="SPI93" s="6"/>
      <c r="SPJ93" s="6"/>
      <c r="SPK93" s="6"/>
      <c r="SPL93" s="6"/>
      <c r="SPM93" s="6"/>
      <c r="SPN93" s="6"/>
      <c r="SPO93" s="6"/>
      <c r="SPP93" s="6"/>
      <c r="SPQ93" s="6"/>
      <c r="SPR93" s="6"/>
      <c r="SPS93" s="6"/>
      <c r="SPT93" s="6"/>
      <c r="SPU93" s="6"/>
      <c r="SPV93" s="6"/>
      <c r="SPW93" s="6"/>
      <c r="SPX93" s="6"/>
      <c r="SPY93" s="6"/>
      <c r="SPZ93" s="6"/>
      <c r="SQA93" s="6"/>
      <c r="SQB93" s="6"/>
      <c r="SQC93" s="6"/>
      <c r="SQD93" s="6"/>
      <c r="SQE93" s="6"/>
      <c r="SQF93" s="6"/>
      <c r="SQG93" s="6"/>
      <c r="SQH93" s="6"/>
      <c r="SQI93" s="6"/>
      <c r="SQJ93" s="6"/>
      <c r="SQK93" s="6"/>
      <c r="SQL93" s="6"/>
      <c r="SQM93" s="6"/>
      <c r="SQN93" s="6"/>
      <c r="SQO93" s="6"/>
      <c r="SQP93" s="6"/>
      <c r="SQQ93" s="6"/>
      <c r="SQR93" s="6"/>
      <c r="SQS93" s="6"/>
      <c r="SQT93" s="6"/>
      <c r="SQU93" s="6"/>
      <c r="SQV93" s="6"/>
      <c r="SQW93" s="6"/>
      <c r="SQX93" s="6"/>
      <c r="SQY93" s="6"/>
      <c r="SQZ93" s="6"/>
      <c r="SRA93" s="6"/>
      <c r="SRB93" s="6"/>
      <c r="SRC93" s="6"/>
      <c r="SRD93" s="6"/>
      <c r="SRE93" s="6"/>
      <c r="SRF93" s="6"/>
      <c r="SRG93" s="6"/>
      <c r="SRH93" s="6"/>
      <c r="SRI93" s="6"/>
      <c r="SRJ93" s="6"/>
      <c r="SRK93" s="6"/>
      <c r="SRL93" s="6"/>
      <c r="SRM93" s="6"/>
      <c r="SRN93" s="6"/>
      <c r="SRO93" s="6"/>
      <c r="SRP93" s="6"/>
      <c r="SRQ93" s="6"/>
      <c r="SRR93" s="6"/>
      <c r="SRS93" s="6"/>
      <c r="SRT93" s="6"/>
      <c r="SRU93" s="6"/>
      <c r="SRV93" s="6"/>
      <c r="SRW93" s="6"/>
      <c r="SRX93" s="6"/>
      <c r="SRY93" s="6"/>
      <c r="SRZ93" s="6"/>
      <c r="SSA93" s="6"/>
      <c r="SSB93" s="6"/>
      <c r="SSC93" s="6"/>
      <c r="SSD93" s="6"/>
      <c r="SSE93" s="6"/>
      <c r="SSF93" s="6"/>
      <c r="SSG93" s="6"/>
      <c r="SSH93" s="6"/>
      <c r="SSI93" s="6"/>
      <c r="SSJ93" s="6"/>
      <c r="SSK93" s="6"/>
      <c r="SSL93" s="6"/>
      <c r="SSM93" s="6"/>
      <c r="SSN93" s="6"/>
      <c r="SSO93" s="6"/>
      <c r="SSP93" s="6"/>
      <c r="SSQ93" s="6"/>
      <c r="SSR93" s="6"/>
      <c r="SSS93" s="6"/>
      <c r="SST93" s="6"/>
      <c r="SSU93" s="6"/>
      <c r="SSV93" s="6"/>
      <c r="SSW93" s="6"/>
      <c r="SSX93" s="6"/>
      <c r="SSY93" s="6"/>
      <c r="SSZ93" s="6"/>
      <c r="STA93" s="6"/>
      <c r="STB93" s="6"/>
      <c r="STC93" s="6"/>
      <c r="STD93" s="6"/>
      <c r="STE93" s="6"/>
      <c r="STF93" s="6"/>
      <c r="STG93" s="6"/>
      <c r="STH93" s="6"/>
      <c r="STI93" s="6"/>
      <c r="STJ93" s="6"/>
      <c r="STK93" s="6"/>
      <c r="STL93" s="6"/>
      <c r="STM93" s="6"/>
      <c r="STN93" s="6"/>
      <c r="STO93" s="6"/>
      <c r="STP93" s="6"/>
      <c r="STQ93" s="6"/>
      <c r="STR93" s="6"/>
      <c r="STS93" s="6"/>
      <c r="STT93" s="6"/>
      <c r="STU93" s="6"/>
      <c r="STV93" s="6"/>
      <c r="STW93" s="6"/>
      <c r="STX93" s="6"/>
      <c r="STY93" s="6"/>
      <c r="STZ93" s="6"/>
      <c r="SUA93" s="6"/>
      <c r="SUB93" s="6"/>
      <c r="SUC93" s="6"/>
      <c r="SUD93" s="6"/>
      <c r="SUE93" s="6"/>
      <c r="SUF93" s="6"/>
      <c r="SUG93" s="6"/>
      <c r="SUH93" s="6"/>
      <c r="SUI93" s="6"/>
      <c r="SUJ93" s="6"/>
      <c r="SUK93" s="6"/>
      <c r="SUL93" s="6"/>
      <c r="SUM93" s="6"/>
      <c r="SUN93" s="6"/>
      <c r="SUO93" s="6"/>
      <c r="SUP93" s="6"/>
      <c r="SUQ93" s="6"/>
      <c r="SUR93" s="6"/>
      <c r="SUS93" s="6"/>
      <c r="SUT93" s="6"/>
      <c r="SUU93" s="6"/>
      <c r="SUV93" s="6"/>
      <c r="SUW93" s="6"/>
      <c r="SUX93" s="6"/>
      <c r="SUY93" s="6"/>
      <c r="SUZ93" s="6"/>
      <c r="SVA93" s="6"/>
      <c r="SVB93" s="6"/>
      <c r="SVC93" s="6"/>
      <c r="SVD93" s="6"/>
      <c r="SVE93" s="6"/>
      <c r="SVF93" s="6"/>
      <c r="SVG93" s="6"/>
      <c r="SVH93" s="6"/>
      <c r="SVI93" s="6"/>
      <c r="SVJ93" s="6"/>
      <c r="SVK93" s="6"/>
      <c r="SVL93" s="6"/>
      <c r="SVM93" s="6"/>
      <c r="SVN93" s="6"/>
      <c r="SVO93" s="6"/>
      <c r="SVP93" s="6"/>
      <c r="SVQ93" s="6"/>
      <c r="SVR93" s="6"/>
      <c r="SVS93" s="6"/>
      <c r="SVT93" s="6"/>
      <c r="SVU93" s="6"/>
      <c r="SVV93" s="6"/>
      <c r="SVW93" s="6"/>
      <c r="SVX93" s="6"/>
      <c r="SVY93" s="6"/>
      <c r="SVZ93" s="6"/>
      <c r="SWA93" s="6"/>
      <c r="SWB93" s="6"/>
      <c r="SWC93" s="6"/>
      <c r="SWD93" s="6"/>
      <c r="SWE93" s="6"/>
      <c r="SWF93" s="6"/>
      <c r="SWG93" s="6"/>
      <c r="SWH93" s="6"/>
      <c r="SWI93" s="6"/>
      <c r="SWJ93" s="6"/>
      <c r="SWK93" s="6"/>
      <c r="SWL93" s="6"/>
      <c r="SWM93" s="6"/>
      <c r="SWN93" s="6"/>
      <c r="SWO93" s="6"/>
      <c r="SWP93" s="6"/>
      <c r="SWQ93" s="6"/>
      <c r="SWR93" s="6"/>
      <c r="SWS93" s="6"/>
      <c r="SWT93" s="6"/>
      <c r="SWU93" s="6"/>
      <c r="SWV93" s="6"/>
      <c r="SWW93" s="6"/>
      <c r="SWX93" s="6"/>
      <c r="SWY93" s="6"/>
      <c r="SWZ93" s="6"/>
      <c r="SXA93" s="6"/>
      <c r="SXB93" s="6"/>
      <c r="SXC93" s="6"/>
      <c r="SXD93" s="6"/>
      <c r="SXE93" s="6"/>
      <c r="SXF93" s="6"/>
      <c r="SXG93" s="6"/>
      <c r="SXH93" s="6"/>
      <c r="SXI93" s="6"/>
      <c r="SXJ93" s="6"/>
      <c r="SXK93" s="6"/>
      <c r="SXL93" s="6"/>
      <c r="SXM93" s="6"/>
      <c r="SXN93" s="6"/>
      <c r="SXO93" s="6"/>
      <c r="SXP93" s="6"/>
      <c r="SXQ93" s="6"/>
      <c r="SXR93" s="6"/>
      <c r="SXS93" s="6"/>
      <c r="SXT93" s="6"/>
      <c r="SXU93" s="6"/>
      <c r="SXV93" s="6"/>
      <c r="SXW93" s="6"/>
      <c r="SXX93" s="6"/>
      <c r="SXY93" s="6"/>
      <c r="SXZ93" s="6"/>
      <c r="SYA93" s="6"/>
      <c r="SYB93" s="6"/>
      <c r="SYC93" s="6"/>
      <c r="SYD93" s="6"/>
      <c r="SYE93" s="6"/>
      <c r="SYF93" s="6"/>
      <c r="SYG93" s="6"/>
      <c r="SYH93" s="6"/>
      <c r="SYI93" s="6"/>
      <c r="SYJ93" s="6"/>
      <c r="SYK93" s="6"/>
      <c r="SYL93" s="6"/>
      <c r="SYM93" s="6"/>
      <c r="SYN93" s="6"/>
      <c r="SYO93" s="6"/>
      <c r="SYP93" s="6"/>
      <c r="SYQ93" s="6"/>
      <c r="SYR93" s="6"/>
      <c r="SYS93" s="6"/>
      <c r="SYT93" s="6"/>
      <c r="SYU93" s="6"/>
      <c r="SYV93" s="6"/>
      <c r="SYW93" s="6"/>
      <c r="SYX93" s="6"/>
      <c r="SYY93" s="6"/>
      <c r="SYZ93" s="6"/>
      <c r="SZA93" s="6"/>
      <c r="SZB93" s="6"/>
      <c r="SZC93" s="6"/>
      <c r="SZD93" s="6"/>
      <c r="SZE93" s="6"/>
      <c r="SZF93" s="6"/>
      <c r="SZG93" s="6"/>
      <c r="SZH93" s="6"/>
      <c r="SZI93" s="6"/>
      <c r="SZJ93" s="6"/>
      <c r="SZK93" s="6"/>
      <c r="SZL93" s="6"/>
      <c r="SZM93" s="6"/>
      <c r="SZN93" s="6"/>
      <c r="SZO93" s="6"/>
      <c r="SZP93" s="6"/>
      <c r="SZQ93" s="6"/>
      <c r="SZR93" s="6"/>
      <c r="SZS93" s="6"/>
      <c r="SZT93" s="6"/>
      <c r="SZU93" s="6"/>
      <c r="SZV93" s="6"/>
      <c r="SZW93" s="6"/>
      <c r="SZX93" s="6"/>
      <c r="SZY93" s="6"/>
      <c r="SZZ93" s="6"/>
      <c r="TAA93" s="6"/>
      <c r="TAB93" s="6"/>
      <c r="TAC93" s="6"/>
      <c r="TAD93" s="6"/>
      <c r="TAE93" s="6"/>
      <c r="TAF93" s="6"/>
      <c r="TAG93" s="6"/>
      <c r="TAH93" s="6"/>
      <c r="TAI93" s="6"/>
      <c r="TAJ93" s="6"/>
      <c r="TAK93" s="6"/>
      <c r="TAL93" s="6"/>
      <c r="TAM93" s="6"/>
      <c r="TAN93" s="6"/>
      <c r="TAO93" s="6"/>
      <c r="TAP93" s="6"/>
      <c r="TAQ93" s="6"/>
      <c r="TAR93" s="6"/>
      <c r="TAS93" s="6"/>
      <c r="TAT93" s="6"/>
      <c r="TAU93" s="6"/>
      <c r="TAV93" s="6"/>
      <c r="TAW93" s="6"/>
      <c r="TAX93" s="6"/>
      <c r="TAY93" s="6"/>
      <c r="TAZ93" s="6"/>
      <c r="TBA93" s="6"/>
      <c r="TBB93" s="6"/>
      <c r="TBC93" s="6"/>
      <c r="TBD93" s="6"/>
      <c r="TBE93" s="6"/>
      <c r="TBF93" s="6"/>
      <c r="TBG93" s="6"/>
      <c r="TBH93" s="6"/>
      <c r="TBI93" s="6"/>
      <c r="TBJ93" s="6"/>
      <c r="TBK93" s="6"/>
      <c r="TBL93" s="6"/>
      <c r="TBM93" s="6"/>
      <c r="TBN93" s="6"/>
      <c r="TBO93" s="6"/>
      <c r="TBP93" s="6"/>
      <c r="TBQ93" s="6"/>
      <c r="TBR93" s="6"/>
      <c r="TBS93" s="6"/>
      <c r="TBT93" s="6"/>
      <c r="TBU93" s="6"/>
      <c r="TBV93" s="6"/>
      <c r="TBW93" s="6"/>
      <c r="TBX93" s="6"/>
      <c r="TBY93" s="6"/>
      <c r="TBZ93" s="6"/>
      <c r="TCA93" s="6"/>
      <c r="TCB93" s="6"/>
      <c r="TCC93" s="6"/>
      <c r="TCD93" s="6"/>
      <c r="TCE93" s="6"/>
      <c r="TCF93" s="6"/>
      <c r="TCG93" s="6"/>
      <c r="TCH93" s="6"/>
      <c r="TCI93" s="6"/>
      <c r="TCJ93" s="6"/>
      <c r="TCK93" s="6"/>
      <c r="TCL93" s="6"/>
      <c r="TCM93" s="6"/>
      <c r="TCN93" s="6"/>
      <c r="TCO93" s="6"/>
      <c r="TCP93" s="6"/>
      <c r="TCQ93" s="6"/>
      <c r="TCR93" s="6"/>
      <c r="TCS93" s="6"/>
      <c r="TCT93" s="6"/>
      <c r="TCU93" s="6"/>
      <c r="TCV93" s="6"/>
      <c r="TCW93" s="6"/>
      <c r="TCX93" s="6"/>
      <c r="TCY93" s="6"/>
      <c r="TCZ93" s="6"/>
      <c r="TDA93" s="6"/>
      <c r="TDB93" s="6"/>
      <c r="TDC93" s="6"/>
      <c r="TDD93" s="6"/>
      <c r="TDE93" s="6"/>
      <c r="TDF93" s="6"/>
      <c r="TDG93" s="6"/>
      <c r="TDH93" s="6"/>
      <c r="TDI93" s="6"/>
      <c r="TDJ93" s="6"/>
      <c r="TDK93" s="6"/>
      <c r="TDL93" s="6"/>
      <c r="TDM93" s="6"/>
      <c r="TDN93" s="6"/>
      <c r="TDO93" s="6"/>
      <c r="TDP93" s="6"/>
      <c r="TDQ93" s="6"/>
      <c r="TDR93" s="6"/>
      <c r="TDS93" s="6"/>
      <c r="TDT93" s="6"/>
      <c r="TDU93" s="6"/>
      <c r="TDV93" s="6"/>
      <c r="TDW93" s="6"/>
      <c r="TDX93" s="6"/>
      <c r="TDY93" s="6"/>
      <c r="TDZ93" s="6"/>
      <c r="TEA93" s="6"/>
      <c r="TEB93" s="6"/>
      <c r="TEC93" s="6"/>
      <c r="TED93" s="6"/>
      <c r="TEE93" s="6"/>
      <c r="TEF93" s="6"/>
      <c r="TEG93" s="6"/>
      <c r="TEH93" s="6"/>
      <c r="TEI93" s="6"/>
      <c r="TEJ93" s="6"/>
      <c r="TEK93" s="6"/>
      <c r="TEL93" s="6"/>
      <c r="TEM93" s="6"/>
      <c r="TEN93" s="6"/>
      <c r="TEO93" s="6"/>
      <c r="TEP93" s="6"/>
      <c r="TEQ93" s="6"/>
      <c r="TER93" s="6"/>
      <c r="TES93" s="6"/>
      <c r="TET93" s="6"/>
      <c r="TEU93" s="6"/>
      <c r="TEV93" s="6"/>
      <c r="TEW93" s="6"/>
      <c r="TEX93" s="6"/>
      <c r="TEY93" s="6"/>
      <c r="TEZ93" s="6"/>
      <c r="TFA93" s="6"/>
      <c r="TFB93" s="6"/>
      <c r="TFC93" s="6"/>
      <c r="TFD93" s="6"/>
      <c r="TFE93" s="6"/>
      <c r="TFF93" s="6"/>
      <c r="TFG93" s="6"/>
      <c r="TFH93" s="6"/>
      <c r="TFI93" s="6"/>
      <c r="TFJ93" s="6"/>
      <c r="TFK93" s="6"/>
      <c r="TFL93" s="6"/>
      <c r="TFM93" s="6"/>
      <c r="TFN93" s="6"/>
      <c r="TFO93" s="6"/>
      <c r="TFP93" s="6"/>
      <c r="TFQ93" s="6"/>
      <c r="TFR93" s="6"/>
      <c r="TFS93" s="6"/>
      <c r="TFT93" s="6"/>
      <c r="TFU93" s="6"/>
      <c r="TFV93" s="6"/>
      <c r="TFW93" s="6"/>
      <c r="TFX93" s="6"/>
      <c r="TFY93" s="6"/>
      <c r="TFZ93" s="6"/>
      <c r="TGA93" s="6"/>
      <c r="TGB93" s="6"/>
      <c r="TGC93" s="6"/>
      <c r="TGD93" s="6"/>
      <c r="TGE93" s="6"/>
      <c r="TGF93" s="6"/>
      <c r="TGG93" s="6"/>
      <c r="TGH93" s="6"/>
      <c r="TGI93" s="6"/>
      <c r="TGJ93" s="6"/>
      <c r="TGK93" s="6"/>
      <c r="TGL93" s="6"/>
      <c r="TGM93" s="6"/>
      <c r="TGN93" s="6"/>
      <c r="TGO93" s="6"/>
      <c r="TGP93" s="6"/>
      <c r="TGQ93" s="6"/>
      <c r="TGR93" s="6"/>
      <c r="TGS93" s="6"/>
      <c r="TGT93" s="6"/>
      <c r="TGU93" s="6"/>
      <c r="TGV93" s="6"/>
      <c r="TGW93" s="6"/>
      <c r="TGX93" s="6"/>
      <c r="TGY93" s="6"/>
      <c r="TGZ93" s="6"/>
      <c r="THA93" s="6"/>
      <c r="THB93" s="6"/>
      <c r="THC93" s="6"/>
      <c r="THD93" s="6"/>
      <c r="THE93" s="6"/>
      <c r="THF93" s="6"/>
      <c r="THG93" s="6"/>
      <c r="THH93" s="6"/>
      <c r="THI93" s="6"/>
      <c r="THJ93" s="6"/>
      <c r="THK93" s="6"/>
      <c r="THL93" s="6"/>
      <c r="THM93" s="6"/>
      <c r="THN93" s="6"/>
      <c r="THO93" s="6"/>
      <c r="THP93" s="6"/>
      <c r="THQ93" s="6"/>
      <c r="THR93" s="6"/>
      <c r="THS93" s="6"/>
      <c r="THT93" s="6"/>
      <c r="THU93" s="6"/>
      <c r="THV93" s="6"/>
      <c r="THW93" s="6"/>
      <c r="THX93" s="6"/>
      <c r="THY93" s="6"/>
      <c r="THZ93" s="6"/>
      <c r="TIA93" s="6"/>
      <c r="TIB93" s="6"/>
      <c r="TIC93" s="6"/>
      <c r="TID93" s="6"/>
      <c r="TIE93" s="6"/>
      <c r="TIF93" s="6"/>
      <c r="TIG93" s="6"/>
      <c r="TIH93" s="6"/>
      <c r="TII93" s="6"/>
      <c r="TIJ93" s="6"/>
      <c r="TIK93" s="6"/>
      <c r="TIL93" s="6"/>
      <c r="TIM93" s="6"/>
      <c r="TIN93" s="6"/>
      <c r="TIO93" s="6"/>
      <c r="TIP93" s="6"/>
      <c r="TIQ93" s="6"/>
      <c r="TIR93" s="6"/>
      <c r="TIS93" s="6"/>
      <c r="TIT93" s="6"/>
      <c r="TIU93" s="6"/>
      <c r="TIV93" s="6"/>
      <c r="TIW93" s="6"/>
      <c r="TIX93" s="6"/>
      <c r="TIY93" s="6"/>
      <c r="TIZ93" s="6"/>
      <c r="TJA93" s="6"/>
      <c r="TJB93" s="6"/>
      <c r="TJC93" s="6"/>
      <c r="TJD93" s="6"/>
      <c r="TJE93" s="6"/>
      <c r="TJF93" s="6"/>
      <c r="TJG93" s="6"/>
      <c r="TJH93" s="6"/>
      <c r="TJI93" s="6"/>
      <c r="TJJ93" s="6"/>
      <c r="TJK93" s="6"/>
      <c r="TJL93" s="6"/>
      <c r="TJM93" s="6"/>
      <c r="TJN93" s="6"/>
      <c r="TJO93" s="6"/>
      <c r="TJP93" s="6"/>
      <c r="TJQ93" s="6"/>
      <c r="TJR93" s="6"/>
      <c r="TJS93" s="6"/>
      <c r="TJT93" s="6"/>
      <c r="TJU93" s="6"/>
      <c r="TJV93" s="6"/>
      <c r="TJW93" s="6"/>
      <c r="TJX93" s="6"/>
      <c r="TJY93" s="6"/>
      <c r="TJZ93" s="6"/>
      <c r="TKA93" s="6"/>
      <c r="TKB93" s="6"/>
      <c r="TKC93" s="6"/>
      <c r="TKD93" s="6"/>
      <c r="TKE93" s="6"/>
      <c r="TKF93" s="6"/>
      <c r="TKG93" s="6"/>
      <c r="TKH93" s="6"/>
      <c r="TKI93" s="6"/>
      <c r="TKJ93" s="6"/>
      <c r="TKK93" s="6"/>
      <c r="TKL93" s="6"/>
      <c r="TKM93" s="6"/>
      <c r="TKN93" s="6"/>
      <c r="TKO93" s="6"/>
      <c r="TKP93" s="6"/>
      <c r="TKQ93" s="6"/>
      <c r="TKR93" s="6"/>
      <c r="TKS93" s="6"/>
      <c r="TKT93" s="6"/>
      <c r="TKU93" s="6"/>
      <c r="TKV93" s="6"/>
      <c r="TKW93" s="6"/>
      <c r="TKX93" s="6"/>
      <c r="TKY93" s="6"/>
      <c r="TKZ93" s="6"/>
      <c r="TLA93" s="6"/>
      <c r="TLB93" s="6"/>
      <c r="TLC93" s="6"/>
      <c r="TLD93" s="6"/>
      <c r="TLE93" s="6"/>
      <c r="TLF93" s="6"/>
      <c r="TLG93" s="6"/>
      <c r="TLH93" s="6"/>
      <c r="TLI93" s="6"/>
      <c r="TLJ93" s="6"/>
      <c r="TLK93" s="6"/>
      <c r="TLL93" s="6"/>
      <c r="TLM93" s="6"/>
      <c r="TLN93" s="6"/>
      <c r="TLO93" s="6"/>
      <c r="TLP93" s="6"/>
      <c r="TLQ93" s="6"/>
      <c r="TLR93" s="6"/>
      <c r="TLS93" s="6"/>
      <c r="TLT93" s="6"/>
      <c r="TLU93" s="6"/>
      <c r="TLV93" s="6"/>
      <c r="TLW93" s="6"/>
      <c r="TLX93" s="6"/>
      <c r="TLY93" s="6"/>
      <c r="TLZ93" s="6"/>
      <c r="TMA93" s="6"/>
      <c r="TMB93" s="6"/>
      <c r="TMC93" s="6"/>
      <c r="TMD93" s="6"/>
      <c r="TME93" s="6"/>
      <c r="TMF93" s="6"/>
      <c r="TMG93" s="6"/>
      <c r="TMH93" s="6"/>
      <c r="TMI93" s="6"/>
      <c r="TMJ93" s="6"/>
      <c r="TMK93" s="6"/>
      <c r="TML93" s="6"/>
      <c r="TMM93" s="6"/>
      <c r="TMN93" s="6"/>
      <c r="TMO93" s="6"/>
      <c r="TMP93" s="6"/>
      <c r="TMQ93" s="6"/>
      <c r="TMR93" s="6"/>
      <c r="TMS93" s="6"/>
      <c r="TMT93" s="6"/>
      <c r="TMU93" s="6"/>
      <c r="TMV93" s="6"/>
      <c r="TMW93" s="6"/>
      <c r="TMX93" s="6"/>
      <c r="TMY93" s="6"/>
      <c r="TMZ93" s="6"/>
      <c r="TNA93" s="6"/>
      <c r="TNB93" s="6"/>
      <c r="TNC93" s="6"/>
      <c r="TND93" s="6"/>
      <c r="TNE93" s="6"/>
      <c r="TNF93" s="6"/>
      <c r="TNG93" s="6"/>
      <c r="TNH93" s="6"/>
      <c r="TNI93" s="6"/>
      <c r="TNJ93" s="6"/>
      <c r="TNK93" s="6"/>
      <c r="TNL93" s="6"/>
      <c r="TNM93" s="6"/>
      <c r="TNN93" s="6"/>
      <c r="TNO93" s="6"/>
      <c r="TNP93" s="6"/>
      <c r="TNQ93" s="6"/>
      <c r="TNR93" s="6"/>
      <c r="TNS93" s="6"/>
      <c r="TNT93" s="6"/>
      <c r="TNU93" s="6"/>
      <c r="TNV93" s="6"/>
      <c r="TNW93" s="6"/>
      <c r="TNX93" s="6"/>
      <c r="TNY93" s="6"/>
      <c r="TNZ93" s="6"/>
      <c r="TOA93" s="6"/>
      <c r="TOB93" s="6"/>
      <c r="TOC93" s="6"/>
      <c r="TOD93" s="6"/>
      <c r="TOE93" s="6"/>
      <c r="TOF93" s="6"/>
      <c r="TOG93" s="6"/>
      <c r="TOH93" s="6"/>
      <c r="TOI93" s="6"/>
      <c r="TOJ93" s="6"/>
      <c r="TOK93" s="6"/>
      <c r="TOL93" s="6"/>
      <c r="TOM93" s="6"/>
      <c r="TON93" s="6"/>
      <c r="TOO93" s="6"/>
      <c r="TOP93" s="6"/>
      <c r="TOQ93" s="6"/>
      <c r="TOR93" s="6"/>
      <c r="TOS93" s="6"/>
      <c r="TOT93" s="6"/>
      <c r="TOU93" s="6"/>
      <c r="TOV93" s="6"/>
      <c r="TOW93" s="6"/>
      <c r="TOX93" s="6"/>
      <c r="TOY93" s="6"/>
      <c r="TOZ93" s="6"/>
      <c r="TPA93" s="6"/>
      <c r="TPB93" s="6"/>
      <c r="TPC93" s="6"/>
      <c r="TPD93" s="6"/>
      <c r="TPE93" s="6"/>
      <c r="TPF93" s="6"/>
      <c r="TPG93" s="6"/>
      <c r="TPH93" s="6"/>
      <c r="TPI93" s="6"/>
      <c r="TPJ93" s="6"/>
      <c r="TPK93" s="6"/>
      <c r="TPL93" s="6"/>
      <c r="TPM93" s="6"/>
      <c r="TPN93" s="6"/>
      <c r="TPO93" s="6"/>
      <c r="TPP93" s="6"/>
      <c r="TPQ93" s="6"/>
      <c r="TPR93" s="6"/>
      <c r="TPS93" s="6"/>
      <c r="TPT93" s="6"/>
      <c r="TPU93" s="6"/>
      <c r="TPV93" s="6"/>
      <c r="TPW93" s="6"/>
      <c r="TPX93" s="6"/>
      <c r="TPY93" s="6"/>
      <c r="TPZ93" s="6"/>
      <c r="TQA93" s="6"/>
      <c r="TQB93" s="6"/>
      <c r="TQC93" s="6"/>
      <c r="TQD93" s="6"/>
      <c r="TQE93" s="6"/>
      <c r="TQF93" s="6"/>
      <c r="TQG93" s="6"/>
      <c r="TQH93" s="6"/>
      <c r="TQI93" s="6"/>
      <c r="TQJ93" s="6"/>
      <c r="TQK93" s="6"/>
      <c r="TQL93" s="6"/>
      <c r="TQM93" s="6"/>
      <c r="TQN93" s="6"/>
      <c r="TQO93" s="6"/>
      <c r="TQP93" s="6"/>
      <c r="TQQ93" s="6"/>
      <c r="TQR93" s="6"/>
      <c r="TQS93" s="6"/>
      <c r="TQT93" s="6"/>
      <c r="TQU93" s="6"/>
      <c r="TQV93" s="6"/>
      <c r="TQW93" s="6"/>
      <c r="TQX93" s="6"/>
      <c r="TQY93" s="6"/>
      <c r="TQZ93" s="6"/>
      <c r="TRA93" s="6"/>
      <c r="TRB93" s="6"/>
      <c r="TRC93" s="6"/>
      <c r="TRD93" s="6"/>
      <c r="TRE93" s="6"/>
      <c r="TRF93" s="6"/>
      <c r="TRG93" s="6"/>
      <c r="TRH93" s="6"/>
      <c r="TRI93" s="6"/>
      <c r="TRJ93" s="6"/>
      <c r="TRK93" s="6"/>
      <c r="TRL93" s="6"/>
      <c r="TRM93" s="6"/>
      <c r="TRN93" s="6"/>
      <c r="TRO93" s="6"/>
      <c r="TRP93" s="6"/>
      <c r="TRQ93" s="6"/>
      <c r="TRR93" s="6"/>
      <c r="TRS93" s="6"/>
      <c r="TRT93" s="6"/>
      <c r="TRU93" s="6"/>
      <c r="TRV93" s="6"/>
      <c r="TRW93" s="6"/>
      <c r="TRX93" s="6"/>
      <c r="TRY93" s="6"/>
      <c r="TRZ93" s="6"/>
      <c r="TSA93" s="6"/>
      <c r="TSB93" s="6"/>
      <c r="TSC93" s="6"/>
      <c r="TSD93" s="6"/>
      <c r="TSE93" s="6"/>
      <c r="TSF93" s="6"/>
      <c r="TSG93" s="6"/>
      <c r="TSH93" s="6"/>
      <c r="TSI93" s="6"/>
      <c r="TSJ93" s="6"/>
      <c r="TSK93" s="6"/>
      <c r="TSL93" s="6"/>
      <c r="TSM93" s="6"/>
      <c r="TSN93" s="6"/>
      <c r="TSO93" s="6"/>
      <c r="TSP93" s="6"/>
      <c r="TSQ93" s="6"/>
      <c r="TSR93" s="6"/>
      <c r="TSS93" s="6"/>
      <c r="TST93" s="6"/>
      <c r="TSU93" s="6"/>
      <c r="TSV93" s="6"/>
      <c r="TSW93" s="6"/>
      <c r="TSX93" s="6"/>
      <c r="TSY93" s="6"/>
      <c r="TSZ93" s="6"/>
      <c r="TTA93" s="6"/>
      <c r="TTB93" s="6"/>
      <c r="TTC93" s="6"/>
      <c r="TTD93" s="6"/>
      <c r="TTE93" s="6"/>
      <c r="TTF93" s="6"/>
      <c r="TTG93" s="6"/>
      <c r="TTH93" s="6"/>
      <c r="TTI93" s="6"/>
      <c r="TTJ93" s="6"/>
      <c r="TTK93" s="6"/>
      <c r="TTL93" s="6"/>
      <c r="TTM93" s="6"/>
      <c r="TTN93" s="6"/>
      <c r="TTO93" s="6"/>
      <c r="TTP93" s="6"/>
      <c r="TTQ93" s="6"/>
      <c r="TTR93" s="6"/>
      <c r="TTS93" s="6"/>
      <c r="TTT93" s="6"/>
      <c r="TTU93" s="6"/>
      <c r="TTV93" s="6"/>
      <c r="TTW93" s="6"/>
      <c r="TTX93" s="6"/>
      <c r="TTY93" s="6"/>
      <c r="TTZ93" s="6"/>
      <c r="TUA93" s="6"/>
      <c r="TUB93" s="6"/>
      <c r="TUC93" s="6"/>
      <c r="TUD93" s="6"/>
      <c r="TUE93" s="6"/>
      <c r="TUF93" s="6"/>
      <c r="TUG93" s="6"/>
      <c r="TUH93" s="6"/>
      <c r="TUI93" s="6"/>
      <c r="TUJ93" s="6"/>
      <c r="TUK93" s="6"/>
      <c r="TUL93" s="6"/>
      <c r="TUM93" s="6"/>
      <c r="TUN93" s="6"/>
      <c r="TUO93" s="6"/>
      <c r="TUP93" s="6"/>
      <c r="TUQ93" s="6"/>
      <c r="TUR93" s="6"/>
      <c r="TUS93" s="6"/>
      <c r="TUT93" s="6"/>
      <c r="TUU93" s="6"/>
      <c r="TUV93" s="6"/>
      <c r="TUW93" s="6"/>
      <c r="TUX93" s="6"/>
      <c r="TUY93" s="6"/>
      <c r="TUZ93" s="6"/>
      <c r="TVA93" s="6"/>
      <c r="TVB93" s="6"/>
      <c r="TVC93" s="6"/>
      <c r="TVD93" s="6"/>
      <c r="TVE93" s="6"/>
      <c r="TVF93" s="6"/>
      <c r="TVG93" s="6"/>
      <c r="TVH93" s="6"/>
      <c r="TVI93" s="6"/>
      <c r="TVJ93" s="6"/>
      <c r="TVK93" s="6"/>
      <c r="TVL93" s="6"/>
      <c r="TVM93" s="6"/>
      <c r="TVN93" s="6"/>
      <c r="TVO93" s="6"/>
      <c r="TVP93" s="6"/>
      <c r="TVQ93" s="6"/>
      <c r="TVR93" s="6"/>
      <c r="TVS93" s="6"/>
      <c r="TVT93" s="6"/>
      <c r="TVU93" s="6"/>
      <c r="TVV93" s="6"/>
      <c r="TVW93" s="6"/>
      <c r="TVX93" s="6"/>
      <c r="TVY93" s="6"/>
      <c r="TVZ93" s="6"/>
      <c r="TWA93" s="6"/>
      <c r="TWB93" s="6"/>
      <c r="TWC93" s="6"/>
      <c r="TWD93" s="6"/>
      <c r="TWE93" s="6"/>
      <c r="TWF93" s="6"/>
      <c r="TWG93" s="6"/>
      <c r="TWH93" s="6"/>
      <c r="TWI93" s="6"/>
      <c r="TWJ93" s="6"/>
      <c r="TWK93" s="6"/>
      <c r="TWL93" s="6"/>
      <c r="TWM93" s="6"/>
      <c r="TWN93" s="6"/>
      <c r="TWO93" s="6"/>
      <c r="TWP93" s="6"/>
      <c r="TWQ93" s="6"/>
      <c r="TWR93" s="6"/>
      <c r="TWS93" s="6"/>
      <c r="TWT93" s="6"/>
      <c r="TWU93" s="6"/>
      <c r="TWV93" s="6"/>
      <c r="TWW93" s="6"/>
      <c r="TWX93" s="6"/>
      <c r="TWY93" s="6"/>
      <c r="TWZ93" s="6"/>
      <c r="TXA93" s="6"/>
      <c r="TXB93" s="6"/>
      <c r="TXC93" s="6"/>
      <c r="TXD93" s="6"/>
      <c r="TXE93" s="6"/>
      <c r="TXF93" s="6"/>
      <c r="TXG93" s="6"/>
      <c r="TXH93" s="6"/>
      <c r="TXI93" s="6"/>
      <c r="TXJ93" s="6"/>
      <c r="TXK93" s="6"/>
      <c r="TXL93" s="6"/>
      <c r="TXM93" s="6"/>
      <c r="TXN93" s="6"/>
      <c r="TXO93" s="6"/>
      <c r="TXP93" s="6"/>
      <c r="TXQ93" s="6"/>
      <c r="TXR93" s="6"/>
      <c r="TXS93" s="6"/>
      <c r="TXT93" s="6"/>
      <c r="TXU93" s="6"/>
      <c r="TXV93" s="6"/>
      <c r="TXW93" s="6"/>
      <c r="TXX93" s="6"/>
      <c r="TXY93" s="6"/>
      <c r="TXZ93" s="6"/>
      <c r="TYA93" s="6"/>
      <c r="TYB93" s="6"/>
      <c r="TYC93" s="6"/>
      <c r="TYD93" s="6"/>
      <c r="TYE93" s="6"/>
      <c r="TYF93" s="6"/>
      <c r="TYG93" s="6"/>
      <c r="TYH93" s="6"/>
      <c r="TYI93" s="6"/>
      <c r="TYJ93" s="6"/>
      <c r="TYK93" s="6"/>
      <c r="TYL93" s="6"/>
      <c r="TYM93" s="6"/>
      <c r="TYN93" s="6"/>
      <c r="TYO93" s="6"/>
      <c r="TYP93" s="6"/>
      <c r="TYQ93" s="6"/>
      <c r="TYR93" s="6"/>
      <c r="TYS93" s="6"/>
      <c r="TYT93" s="6"/>
      <c r="TYU93" s="6"/>
      <c r="TYV93" s="6"/>
      <c r="TYW93" s="6"/>
      <c r="TYX93" s="6"/>
      <c r="TYY93" s="6"/>
      <c r="TYZ93" s="6"/>
      <c r="TZA93" s="6"/>
      <c r="TZB93" s="6"/>
      <c r="TZC93" s="6"/>
      <c r="TZD93" s="6"/>
      <c r="TZE93" s="6"/>
      <c r="TZF93" s="6"/>
      <c r="TZG93" s="6"/>
      <c r="TZH93" s="6"/>
      <c r="TZI93" s="6"/>
      <c r="TZJ93" s="6"/>
      <c r="TZK93" s="6"/>
      <c r="TZL93" s="6"/>
      <c r="TZM93" s="6"/>
      <c r="TZN93" s="6"/>
      <c r="TZO93" s="6"/>
      <c r="TZP93" s="6"/>
      <c r="TZQ93" s="6"/>
      <c r="TZR93" s="6"/>
      <c r="TZS93" s="6"/>
      <c r="TZT93" s="6"/>
      <c r="TZU93" s="6"/>
      <c r="TZV93" s="6"/>
      <c r="TZW93" s="6"/>
      <c r="TZX93" s="6"/>
      <c r="TZY93" s="6"/>
      <c r="TZZ93" s="6"/>
      <c r="UAA93" s="6"/>
      <c r="UAB93" s="6"/>
      <c r="UAC93" s="6"/>
      <c r="UAD93" s="6"/>
      <c r="UAE93" s="6"/>
      <c r="UAF93" s="6"/>
      <c r="UAG93" s="6"/>
      <c r="UAH93" s="6"/>
      <c r="UAI93" s="6"/>
      <c r="UAJ93" s="6"/>
      <c r="UAK93" s="6"/>
      <c r="UAL93" s="6"/>
      <c r="UAM93" s="6"/>
      <c r="UAN93" s="6"/>
      <c r="UAO93" s="6"/>
      <c r="UAP93" s="6"/>
      <c r="UAQ93" s="6"/>
      <c r="UAR93" s="6"/>
      <c r="UAS93" s="6"/>
      <c r="UAT93" s="6"/>
      <c r="UAU93" s="6"/>
      <c r="UAV93" s="6"/>
      <c r="UAW93" s="6"/>
      <c r="UAX93" s="6"/>
      <c r="UAY93" s="6"/>
      <c r="UAZ93" s="6"/>
      <c r="UBA93" s="6"/>
      <c r="UBB93" s="6"/>
      <c r="UBC93" s="6"/>
      <c r="UBD93" s="6"/>
      <c r="UBE93" s="6"/>
      <c r="UBF93" s="6"/>
      <c r="UBG93" s="6"/>
      <c r="UBH93" s="6"/>
      <c r="UBI93" s="6"/>
      <c r="UBJ93" s="6"/>
      <c r="UBK93" s="6"/>
      <c r="UBL93" s="6"/>
      <c r="UBM93" s="6"/>
      <c r="UBN93" s="6"/>
      <c r="UBO93" s="6"/>
      <c r="UBP93" s="6"/>
      <c r="UBQ93" s="6"/>
      <c r="UBR93" s="6"/>
      <c r="UBS93" s="6"/>
      <c r="UBT93" s="6"/>
      <c r="UBU93" s="6"/>
      <c r="UBV93" s="6"/>
      <c r="UBW93" s="6"/>
      <c r="UBX93" s="6"/>
      <c r="UBY93" s="6"/>
      <c r="UBZ93" s="6"/>
      <c r="UCA93" s="6"/>
      <c r="UCB93" s="6"/>
      <c r="UCC93" s="6"/>
      <c r="UCD93" s="6"/>
      <c r="UCE93" s="6"/>
      <c r="UCF93" s="6"/>
      <c r="UCG93" s="6"/>
      <c r="UCH93" s="6"/>
      <c r="UCI93" s="6"/>
      <c r="UCJ93" s="6"/>
      <c r="UCK93" s="6"/>
      <c r="UCL93" s="6"/>
      <c r="UCM93" s="6"/>
      <c r="UCN93" s="6"/>
      <c r="UCO93" s="6"/>
      <c r="UCP93" s="6"/>
      <c r="UCQ93" s="6"/>
      <c r="UCR93" s="6"/>
      <c r="UCS93" s="6"/>
      <c r="UCT93" s="6"/>
      <c r="UCU93" s="6"/>
      <c r="UCV93" s="6"/>
      <c r="UCW93" s="6"/>
      <c r="UCX93" s="6"/>
      <c r="UCY93" s="6"/>
      <c r="UCZ93" s="6"/>
      <c r="UDA93" s="6"/>
      <c r="UDB93" s="6"/>
      <c r="UDC93" s="6"/>
      <c r="UDD93" s="6"/>
      <c r="UDE93" s="6"/>
      <c r="UDF93" s="6"/>
      <c r="UDG93" s="6"/>
      <c r="UDH93" s="6"/>
      <c r="UDI93" s="6"/>
      <c r="UDJ93" s="6"/>
      <c r="UDK93" s="6"/>
      <c r="UDL93" s="6"/>
      <c r="UDM93" s="6"/>
      <c r="UDN93" s="6"/>
      <c r="UDO93" s="6"/>
      <c r="UDP93" s="6"/>
      <c r="UDQ93" s="6"/>
      <c r="UDR93" s="6"/>
      <c r="UDS93" s="6"/>
      <c r="UDT93" s="6"/>
      <c r="UDU93" s="6"/>
      <c r="UDV93" s="6"/>
      <c r="UDW93" s="6"/>
      <c r="UDX93" s="6"/>
      <c r="UDY93" s="6"/>
      <c r="UDZ93" s="6"/>
      <c r="UEA93" s="6"/>
      <c r="UEB93" s="6"/>
      <c r="UEC93" s="6"/>
      <c r="UED93" s="6"/>
      <c r="UEE93" s="6"/>
      <c r="UEF93" s="6"/>
      <c r="UEG93" s="6"/>
      <c r="UEH93" s="6"/>
      <c r="UEI93" s="6"/>
      <c r="UEJ93" s="6"/>
      <c r="UEK93" s="6"/>
      <c r="UEL93" s="6"/>
      <c r="UEM93" s="6"/>
      <c r="UEN93" s="6"/>
      <c r="UEO93" s="6"/>
      <c r="UEP93" s="6"/>
      <c r="UEQ93" s="6"/>
      <c r="UER93" s="6"/>
      <c r="UES93" s="6"/>
      <c r="UET93" s="6"/>
      <c r="UEU93" s="6"/>
      <c r="UEV93" s="6"/>
      <c r="UEW93" s="6"/>
      <c r="UEX93" s="6"/>
      <c r="UEY93" s="6"/>
      <c r="UEZ93" s="6"/>
      <c r="UFA93" s="6"/>
      <c r="UFB93" s="6"/>
      <c r="UFC93" s="6"/>
      <c r="UFD93" s="6"/>
      <c r="UFE93" s="6"/>
      <c r="UFF93" s="6"/>
      <c r="UFG93" s="6"/>
      <c r="UFH93" s="6"/>
      <c r="UFI93" s="6"/>
      <c r="UFJ93" s="6"/>
      <c r="UFK93" s="6"/>
      <c r="UFL93" s="6"/>
      <c r="UFM93" s="6"/>
      <c r="UFN93" s="6"/>
      <c r="UFO93" s="6"/>
      <c r="UFP93" s="6"/>
      <c r="UFQ93" s="6"/>
      <c r="UFR93" s="6"/>
      <c r="UFS93" s="6"/>
      <c r="UFT93" s="6"/>
      <c r="UFU93" s="6"/>
      <c r="UFV93" s="6"/>
      <c r="UFW93" s="6"/>
      <c r="UFX93" s="6"/>
      <c r="UFY93" s="6"/>
      <c r="UFZ93" s="6"/>
      <c r="UGA93" s="6"/>
      <c r="UGB93" s="6"/>
      <c r="UGC93" s="6"/>
      <c r="UGD93" s="6"/>
      <c r="UGE93" s="6"/>
      <c r="UGF93" s="6"/>
      <c r="UGG93" s="6"/>
      <c r="UGH93" s="6"/>
      <c r="UGI93" s="6"/>
      <c r="UGJ93" s="6"/>
      <c r="UGK93" s="6"/>
      <c r="UGL93" s="6"/>
      <c r="UGM93" s="6"/>
      <c r="UGN93" s="6"/>
      <c r="UGO93" s="6"/>
      <c r="UGP93" s="6"/>
      <c r="UGQ93" s="6"/>
      <c r="UGR93" s="6"/>
      <c r="UGS93" s="6"/>
      <c r="UGT93" s="6"/>
      <c r="UGU93" s="6"/>
      <c r="UGV93" s="6"/>
      <c r="UGW93" s="6"/>
      <c r="UGX93" s="6"/>
      <c r="UGY93" s="6"/>
      <c r="UGZ93" s="6"/>
      <c r="UHA93" s="6"/>
      <c r="UHB93" s="6"/>
      <c r="UHC93" s="6"/>
      <c r="UHD93" s="6"/>
      <c r="UHE93" s="6"/>
      <c r="UHF93" s="6"/>
      <c r="UHG93" s="6"/>
      <c r="UHH93" s="6"/>
      <c r="UHI93" s="6"/>
      <c r="UHJ93" s="6"/>
      <c r="UHK93" s="6"/>
      <c r="UHL93" s="6"/>
      <c r="UHM93" s="6"/>
      <c r="UHN93" s="6"/>
      <c r="UHO93" s="6"/>
      <c r="UHP93" s="6"/>
      <c r="UHQ93" s="6"/>
      <c r="UHR93" s="6"/>
      <c r="UHS93" s="6"/>
      <c r="UHT93" s="6"/>
      <c r="UHU93" s="6"/>
      <c r="UHV93" s="6"/>
      <c r="UHW93" s="6"/>
      <c r="UHX93" s="6"/>
      <c r="UHY93" s="6"/>
      <c r="UHZ93" s="6"/>
      <c r="UIA93" s="6"/>
      <c r="UIB93" s="6"/>
      <c r="UIC93" s="6"/>
      <c r="UID93" s="6"/>
      <c r="UIE93" s="6"/>
      <c r="UIF93" s="6"/>
      <c r="UIG93" s="6"/>
      <c r="UIH93" s="6"/>
      <c r="UII93" s="6"/>
      <c r="UIJ93" s="6"/>
      <c r="UIK93" s="6"/>
      <c r="UIL93" s="6"/>
      <c r="UIM93" s="6"/>
      <c r="UIN93" s="6"/>
      <c r="UIO93" s="6"/>
      <c r="UIP93" s="6"/>
      <c r="UIQ93" s="6"/>
      <c r="UIR93" s="6"/>
      <c r="UIS93" s="6"/>
      <c r="UIT93" s="6"/>
      <c r="UIU93" s="6"/>
      <c r="UIV93" s="6"/>
      <c r="UIW93" s="6"/>
      <c r="UIX93" s="6"/>
      <c r="UIY93" s="6"/>
      <c r="UIZ93" s="6"/>
      <c r="UJA93" s="6"/>
      <c r="UJB93" s="6"/>
      <c r="UJC93" s="6"/>
      <c r="UJD93" s="6"/>
      <c r="UJE93" s="6"/>
      <c r="UJF93" s="6"/>
      <c r="UJG93" s="6"/>
      <c r="UJH93" s="6"/>
      <c r="UJI93" s="6"/>
      <c r="UJJ93" s="6"/>
      <c r="UJK93" s="6"/>
      <c r="UJL93" s="6"/>
      <c r="UJM93" s="6"/>
      <c r="UJN93" s="6"/>
      <c r="UJO93" s="6"/>
      <c r="UJP93" s="6"/>
      <c r="UJQ93" s="6"/>
      <c r="UJR93" s="6"/>
      <c r="UJS93" s="6"/>
      <c r="UJT93" s="6"/>
      <c r="UJU93" s="6"/>
      <c r="UJV93" s="6"/>
      <c r="UJW93" s="6"/>
      <c r="UJX93" s="6"/>
      <c r="UJY93" s="6"/>
      <c r="UJZ93" s="6"/>
      <c r="UKA93" s="6"/>
      <c r="UKB93" s="6"/>
      <c r="UKC93" s="6"/>
      <c r="UKD93" s="6"/>
      <c r="UKE93" s="6"/>
      <c r="UKF93" s="6"/>
      <c r="UKG93" s="6"/>
      <c r="UKH93" s="6"/>
      <c r="UKI93" s="6"/>
      <c r="UKJ93" s="6"/>
      <c r="UKK93" s="6"/>
      <c r="UKL93" s="6"/>
      <c r="UKM93" s="6"/>
      <c r="UKN93" s="6"/>
      <c r="UKO93" s="6"/>
      <c r="UKP93" s="6"/>
      <c r="UKQ93" s="6"/>
      <c r="UKR93" s="6"/>
      <c r="UKS93" s="6"/>
      <c r="UKT93" s="6"/>
      <c r="UKU93" s="6"/>
      <c r="UKV93" s="6"/>
      <c r="UKW93" s="6"/>
      <c r="UKX93" s="6"/>
      <c r="UKY93" s="6"/>
      <c r="UKZ93" s="6"/>
      <c r="ULA93" s="6"/>
      <c r="ULB93" s="6"/>
      <c r="ULC93" s="6"/>
      <c r="ULD93" s="6"/>
      <c r="ULE93" s="6"/>
      <c r="ULF93" s="6"/>
      <c r="ULG93" s="6"/>
      <c r="ULH93" s="6"/>
      <c r="ULI93" s="6"/>
      <c r="ULJ93" s="6"/>
      <c r="ULK93" s="6"/>
      <c r="ULL93" s="6"/>
      <c r="ULM93" s="6"/>
      <c r="ULN93" s="6"/>
      <c r="ULO93" s="6"/>
      <c r="ULP93" s="6"/>
      <c r="ULQ93" s="6"/>
      <c r="ULR93" s="6"/>
      <c r="ULS93" s="6"/>
      <c r="ULT93" s="6"/>
      <c r="ULU93" s="6"/>
      <c r="ULV93" s="6"/>
      <c r="ULW93" s="6"/>
      <c r="ULX93" s="6"/>
      <c r="ULY93" s="6"/>
      <c r="ULZ93" s="6"/>
      <c r="UMA93" s="6"/>
      <c r="UMB93" s="6"/>
      <c r="UMC93" s="6"/>
      <c r="UMD93" s="6"/>
      <c r="UME93" s="6"/>
      <c r="UMF93" s="6"/>
      <c r="UMG93" s="6"/>
      <c r="UMH93" s="6"/>
      <c r="UMI93" s="6"/>
      <c r="UMJ93" s="6"/>
      <c r="UMK93" s="6"/>
      <c r="UML93" s="6"/>
      <c r="UMM93" s="6"/>
      <c r="UMN93" s="6"/>
      <c r="UMO93" s="6"/>
      <c r="UMP93" s="6"/>
      <c r="UMQ93" s="6"/>
      <c r="UMR93" s="6"/>
      <c r="UMS93" s="6"/>
      <c r="UMT93" s="6"/>
      <c r="UMU93" s="6"/>
      <c r="UMV93" s="6"/>
      <c r="UMW93" s="6"/>
      <c r="UMX93" s="6"/>
      <c r="UMY93" s="6"/>
      <c r="UMZ93" s="6"/>
      <c r="UNA93" s="6"/>
      <c r="UNB93" s="6"/>
      <c r="UNC93" s="6"/>
      <c r="UND93" s="6"/>
      <c r="UNE93" s="6"/>
      <c r="UNF93" s="6"/>
      <c r="UNG93" s="6"/>
      <c r="UNH93" s="6"/>
      <c r="UNI93" s="6"/>
      <c r="UNJ93" s="6"/>
      <c r="UNK93" s="6"/>
      <c r="UNL93" s="6"/>
      <c r="UNM93" s="6"/>
      <c r="UNN93" s="6"/>
      <c r="UNO93" s="6"/>
      <c r="UNP93" s="6"/>
      <c r="UNQ93" s="6"/>
      <c r="UNR93" s="6"/>
      <c r="UNS93" s="6"/>
      <c r="UNT93" s="6"/>
      <c r="UNU93" s="6"/>
      <c r="UNV93" s="6"/>
      <c r="UNW93" s="6"/>
      <c r="UNX93" s="6"/>
      <c r="UNY93" s="6"/>
      <c r="UNZ93" s="6"/>
      <c r="UOA93" s="6"/>
      <c r="UOB93" s="6"/>
      <c r="UOC93" s="6"/>
      <c r="UOD93" s="6"/>
      <c r="UOE93" s="6"/>
      <c r="UOF93" s="6"/>
      <c r="UOG93" s="6"/>
      <c r="UOH93" s="6"/>
      <c r="UOI93" s="6"/>
      <c r="UOJ93" s="6"/>
      <c r="UOK93" s="6"/>
      <c r="UOL93" s="6"/>
      <c r="UOM93" s="6"/>
      <c r="UON93" s="6"/>
      <c r="UOO93" s="6"/>
      <c r="UOP93" s="6"/>
      <c r="UOQ93" s="6"/>
      <c r="UOR93" s="6"/>
      <c r="UOS93" s="6"/>
      <c r="UOT93" s="6"/>
      <c r="UOU93" s="6"/>
      <c r="UOV93" s="6"/>
      <c r="UOW93" s="6"/>
      <c r="UOX93" s="6"/>
      <c r="UOY93" s="6"/>
      <c r="UOZ93" s="6"/>
      <c r="UPA93" s="6"/>
      <c r="UPB93" s="6"/>
      <c r="UPC93" s="6"/>
      <c r="UPD93" s="6"/>
      <c r="UPE93" s="6"/>
      <c r="UPF93" s="6"/>
      <c r="UPG93" s="6"/>
      <c r="UPH93" s="6"/>
      <c r="UPI93" s="6"/>
      <c r="UPJ93" s="6"/>
      <c r="UPK93" s="6"/>
      <c r="UPL93" s="6"/>
      <c r="UPM93" s="6"/>
      <c r="UPN93" s="6"/>
      <c r="UPO93" s="6"/>
      <c r="UPP93" s="6"/>
      <c r="UPQ93" s="6"/>
      <c r="UPR93" s="6"/>
      <c r="UPS93" s="6"/>
      <c r="UPT93" s="6"/>
      <c r="UPU93" s="6"/>
      <c r="UPV93" s="6"/>
      <c r="UPW93" s="6"/>
      <c r="UPX93" s="6"/>
      <c r="UPY93" s="6"/>
      <c r="UPZ93" s="6"/>
      <c r="UQA93" s="6"/>
      <c r="UQB93" s="6"/>
      <c r="UQC93" s="6"/>
      <c r="UQD93" s="6"/>
      <c r="UQE93" s="6"/>
      <c r="UQF93" s="6"/>
      <c r="UQG93" s="6"/>
      <c r="UQH93" s="6"/>
      <c r="UQI93" s="6"/>
      <c r="UQJ93" s="6"/>
      <c r="UQK93" s="6"/>
      <c r="UQL93" s="6"/>
      <c r="UQM93" s="6"/>
      <c r="UQN93" s="6"/>
      <c r="UQO93" s="6"/>
      <c r="UQP93" s="6"/>
      <c r="UQQ93" s="6"/>
      <c r="UQR93" s="6"/>
      <c r="UQS93" s="6"/>
      <c r="UQT93" s="6"/>
      <c r="UQU93" s="6"/>
      <c r="UQV93" s="6"/>
      <c r="UQW93" s="6"/>
      <c r="UQX93" s="6"/>
      <c r="UQY93" s="6"/>
      <c r="UQZ93" s="6"/>
      <c r="URA93" s="6"/>
      <c r="URB93" s="6"/>
      <c r="URC93" s="6"/>
      <c r="URD93" s="6"/>
      <c r="URE93" s="6"/>
      <c r="URF93" s="6"/>
      <c r="URG93" s="6"/>
      <c r="URH93" s="6"/>
      <c r="URI93" s="6"/>
      <c r="URJ93" s="6"/>
      <c r="URK93" s="6"/>
      <c r="URL93" s="6"/>
      <c r="URM93" s="6"/>
      <c r="URN93" s="6"/>
      <c r="URO93" s="6"/>
      <c r="URP93" s="6"/>
      <c r="URQ93" s="6"/>
      <c r="URR93" s="6"/>
      <c r="URS93" s="6"/>
      <c r="URT93" s="6"/>
      <c r="URU93" s="6"/>
      <c r="URV93" s="6"/>
      <c r="URW93" s="6"/>
      <c r="URX93" s="6"/>
      <c r="URY93" s="6"/>
      <c r="URZ93" s="6"/>
      <c r="USA93" s="6"/>
      <c r="USB93" s="6"/>
      <c r="USC93" s="6"/>
      <c r="USD93" s="6"/>
      <c r="USE93" s="6"/>
      <c r="USF93" s="6"/>
      <c r="USG93" s="6"/>
      <c r="USH93" s="6"/>
      <c r="USI93" s="6"/>
      <c r="USJ93" s="6"/>
      <c r="USK93" s="6"/>
      <c r="USL93" s="6"/>
      <c r="USM93" s="6"/>
      <c r="USN93" s="6"/>
      <c r="USO93" s="6"/>
      <c r="USP93" s="6"/>
      <c r="USQ93" s="6"/>
      <c r="USR93" s="6"/>
      <c r="USS93" s="6"/>
      <c r="UST93" s="6"/>
      <c r="USU93" s="6"/>
      <c r="USV93" s="6"/>
      <c r="USW93" s="6"/>
      <c r="USX93" s="6"/>
      <c r="USY93" s="6"/>
      <c r="USZ93" s="6"/>
      <c r="UTA93" s="6"/>
      <c r="UTB93" s="6"/>
      <c r="UTC93" s="6"/>
      <c r="UTD93" s="6"/>
      <c r="UTE93" s="6"/>
      <c r="UTF93" s="6"/>
      <c r="UTG93" s="6"/>
      <c r="UTH93" s="6"/>
      <c r="UTI93" s="6"/>
      <c r="UTJ93" s="6"/>
      <c r="UTK93" s="6"/>
      <c r="UTL93" s="6"/>
      <c r="UTM93" s="6"/>
      <c r="UTN93" s="6"/>
      <c r="UTO93" s="6"/>
      <c r="UTP93" s="6"/>
      <c r="UTQ93" s="6"/>
      <c r="UTR93" s="6"/>
      <c r="UTS93" s="6"/>
      <c r="UTT93" s="6"/>
      <c r="UTU93" s="6"/>
      <c r="UTV93" s="6"/>
      <c r="UTW93" s="6"/>
      <c r="UTX93" s="6"/>
      <c r="UTY93" s="6"/>
      <c r="UTZ93" s="6"/>
      <c r="UUA93" s="6"/>
      <c r="UUB93" s="6"/>
      <c r="UUC93" s="6"/>
      <c r="UUD93" s="6"/>
      <c r="UUE93" s="6"/>
      <c r="UUF93" s="6"/>
      <c r="UUG93" s="6"/>
      <c r="UUH93" s="6"/>
      <c r="UUI93" s="6"/>
      <c r="UUJ93" s="6"/>
      <c r="UUK93" s="6"/>
      <c r="UUL93" s="6"/>
      <c r="UUM93" s="6"/>
      <c r="UUN93" s="6"/>
      <c r="UUO93" s="6"/>
      <c r="UUP93" s="6"/>
      <c r="UUQ93" s="6"/>
      <c r="UUR93" s="6"/>
      <c r="UUS93" s="6"/>
      <c r="UUT93" s="6"/>
      <c r="UUU93" s="6"/>
      <c r="UUV93" s="6"/>
      <c r="UUW93" s="6"/>
      <c r="UUX93" s="6"/>
      <c r="UUY93" s="6"/>
      <c r="UUZ93" s="6"/>
      <c r="UVA93" s="6"/>
      <c r="UVB93" s="6"/>
      <c r="UVC93" s="6"/>
      <c r="UVD93" s="6"/>
      <c r="UVE93" s="6"/>
      <c r="UVF93" s="6"/>
      <c r="UVG93" s="6"/>
      <c r="UVH93" s="6"/>
      <c r="UVI93" s="6"/>
      <c r="UVJ93" s="6"/>
      <c r="UVK93" s="6"/>
      <c r="UVL93" s="6"/>
      <c r="UVM93" s="6"/>
      <c r="UVN93" s="6"/>
      <c r="UVO93" s="6"/>
      <c r="UVP93" s="6"/>
      <c r="UVQ93" s="6"/>
      <c r="UVR93" s="6"/>
      <c r="UVS93" s="6"/>
      <c r="UVT93" s="6"/>
      <c r="UVU93" s="6"/>
      <c r="UVV93" s="6"/>
      <c r="UVW93" s="6"/>
      <c r="UVX93" s="6"/>
      <c r="UVY93" s="6"/>
      <c r="UVZ93" s="6"/>
      <c r="UWA93" s="6"/>
      <c r="UWB93" s="6"/>
      <c r="UWC93" s="6"/>
      <c r="UWD93" s="6"/>
      <c r="UWE93" s="6"/>
      <c r="UWF93" s="6"/>
      <c r="UWG93" s="6"/>
      <c r="UWH93" s="6"/>
      <c r="UWI93" s="6"/>
      <c r="UWJ93" s="6"/>
      <c r="UWK93" s="6"/>
      <c r="UWL93" s="6"/>
      <c r="UWM93" s="6"/>
      <c r="UWN93" s="6"/>
      <c r="UWO93" s="6"/>
      <c r="UWP93" s="6"/>
      <c r="UWQ93" s="6"/>
      <c r="UWR93" s="6"/>
      <c r="UWS93" s="6"/>
      <c r="UWT93" s="6"/>
      <c r="UWU93" s="6"/>
      <c r="UWV93" s="6"/>
      <c r="UWW93" s="6"/>
      <c r="UWX93" s="6"/>
      <c r="UWY93" s="6"/>
      <c r="UWZ93" s="6"/>
      <c r="UXA93" s="6"/>
      <c r="UXB93" s="6"/>
      <c r="UXC93" s="6"/>
      <c r="UXD93" s="6"/>
      <c r="UXE93" s="6"/>
      <c r="UXF93" s="6"/>
      <c r="UXG93" s="6"/>
      <c r="UXH93" s="6"/>
      <c r="UXI93" s="6"/>
      <c r="UXJ93" s="6"/>
      <c r="UXK93" s="6"/>
      <c r="UXL93" s="6"/>
      <c r="UXM93" s="6"/>
      <c r="UXN93" s="6"/>
      <c r="UXO93" s="6"/>
      <c r="UXP93" s="6"/>
      <c r="UXQ93" s="6"/>
      <c r="UXR93" s="6"/>
      <c r="UXS93" s="6"/>
      <c r="UXT93" s="6"/>
      <c r="UXU93" s="6"/>
      <c r="UXV93" s="6"/>
      <c r="UXW93" s="6"/>
      <c r="UXX93" s="6"/>
      <c r="UXY93" s="6"/>
      <c r="UXZ93" s="6"/>
      <c r="UYA93" s="6"/>
      <c r="UYB93" s="6"/>
      <c r="UYC93" s="6"/>
      <c r="UYD93" s="6"/>
      <c r="UYE93" s="6"/>
      <c r="UYF93" s="6"/>
      <c r="UYG93" s="6"/>
      <c r="UYH93" s="6"/>
      <c r="UYI93" s="6"/>
      <c r="UYJ93" s="6"/>
      <c r="UYK93" s="6"/>
      <c r="UYL93" s="6"/>
      <c r="UYM93" s="6"/>
      <c r="UYN93" s="6"/>
      <c r="UYO93" s="6"/>
      <c r="UYP93" s="6"/>
      <c r="UYQ93" s="6"/>
      <c r="UYR93" s="6"/>
      <c r="UYS93" s="6"/>
      <c r="UYT93" s="6"/>
      <c r="UYU93" s="6"/>
      <c r="UYV93" s="6"/>
      <c r="UYW93" s="6"/>
      <c r="UYX93" s="6"/>
      <c r="UYY93" s="6"/>
      <c r="UYZ93" s="6"/>
      <c r="UZA93" s="6"/>
      <c r="UZB93" s="6"/>
      <c r="UZC93" s="6"/>
      <c r="UZD93" s="6"/>
      <c r="UZE93" s="6"/>
      <c r="UZF93" s="6"/>
      <c r="UZG93" s="6"/>
      <c r="UZH93" s="6"/>
      <c r="UZI93" s="6"/>
      <c r="UZJ93" s="6"/>
      <c r="UZK93" s="6"/>
      <c r="UZL93" s="6"/>
      <c r="UZM93" s="6"/>
      <c r="UZN93" s="6"/>
      <c r="UZO93" s="6"/>
      <c r="UZP93" s="6"/>
      <c r="UZQ93" s="6"/>
      <c r="UZR93" s="6"/>
      <c r="UZS93" s="6"/>
      <c r="UZT93" s="6"/>
      <c r="UZU93" s="6"/>
      <c r="UZV93" s="6"/>
      <c r="UZW93" s="6"/>
      <c r="UZX93" s="6"/>
      <c r="UZY93" s="6"/>
      <c r="UZZ93" s="6"/>
      <c r="VAA93" s="6"/>
      <c r="VAB93" s="6"/>
      <c r="VAC93" s="6"/>
      <c r="VAD93" s="6"/>
      <c r="VAE93" s="6"/>
      <c r="VAF93" s="6"/>
      <c r="VAG93" s="6"/>
      <c r="VAH93" s="6"/>
      <c r="VAI93" s="6"/>
      <c r="VAJ93" s="6"/>
      <c r="VAK93" s="6"/>
      <c r="VAL93" s="6"/>
      <c r="VAM93" s="6"/>
      <c r="VAN93" s="6"/>
      <c r="VAO93" s="6"/>
      <c r="VAP93" s="6"/>
      <c r="VAQ93" s="6"/>
      <c r="VAR93" s="6"/>
      <c r="VAS93" s="6"/>
      <c r="VAT93" s="6"/>
      <c r="VAU93" s="6"/>
      <c r="VAV93" s="6"/>
      <c r="VAW93" s="6"/>
      <c r="VAX93" s="6"/>
      <c r="VAY93" s="6"/>
      <c r="VAZ93" s="6"/>
      <c r="VBA93" s="6"/>
      <c r="VBB93" s="6"/>
      <c r="VBC93" s="6"/>
      <c r="VBD93" s="6"/>
      <c r="VBE93" s="6"/>
      <c r="VBF93" s="6"/>
      <c r="VBG93" s="6"/>
      <c r="VBH93" s="6"/>
      <c r="VBI93" s="6"/>
      <c r="VBJ93" s="6"/>
      <c r="VBK93" s="6"/>
      <c r="VBL93" s="6"/>
      <c r="VBM93" s="6"/>
      <c r="VBN93" s="6"/>
      <c r="VBO93" s="6"/>
      <c r="VBP93" s="6"/>
      <c r="VBQ93" s="6"/>
      <c r="VBR93" s="6"/>
      <c r="VBS93" s="6"/>
      <c r="VBT93" s="6"/>
      <c r="VBU93" s="6"/>
      <c r="VBV93" s="6"/>
      <c r="VBW93" s="6"/>
      <c r="VBX93" s="6"/>
      <c r="VBY93" s="6"/>
      <c r="VBZ93" s="6"/>
      <c r="VCA93" s="6"/>
      <c r="VCB93" s="6"/>
      <c r="VCC93" s="6"/>
      <c r="VCD93" s="6"/>
      <c r="VCE93" s="6"/>
      <c r="VCF93" s="6"/>
      <c r="VCG93" s="6"/>
      <c r="VCH93" s="6"/>
      <c r="VCI93" s="6"/>
      <c r="VCJ93" s="6"/>
      <c r="VCK93" s="6"/>
      <c r="VCL93" s="6"/>
      <c r="VCM93" s="6"/>
      <c r="VCN93" s="6"/>
      <c r="VCO93" s="6"/>
      <c r="VCP93" s="6"/>
      <c r="VCQ93" s="6"/>
      <c r="VCR93" s="6"/>
      <c r="VCS93" s="6"/>
      <c r="VCT93" s="6"/>
      <c r="VCU93" s="6"/>
      <c r="VCV93" s="6"/>
      <c r="VCW93" s="6"/>
      <c r="VCX93" s="6"/>
      <c r="VCY93" s="6"/>
      <c r="VCZ93" s="6"/>
      <c r="VDA93" s="6"/>
      <c r="VDB93" s="6"/>
      <c r="VDC93" s="6"/>
      <c r="VDD93" s="6"/>
      <c r="VDE93" s="6"/>
      <c r="VDF93" s="6"/>
      <c r="VDG93" s="6"/>
      <c r="VDH93" s="6"/>
      <c r="VDI93" s="6"/>
      <c r="VDJ93" s="6"/>
      <c r="VDK93" s="6"/>
      <c r="VDL93" s="6"/>
      <c r="VDM93" s="6"/>
      <c r="VDN93" s="6"/>
      <c r="VDO93" s="6"/>
      <c r="VDP93" s="6"/>
      <c r="VDQ93" s="6"/>
      <c r="VDR93" s="6"/>
      <c r="VDS93" s="6"/>
      <c r="VDT93" s="6"/>
      <c r="VDU93" s="6"/>
      <c r="VDV93" s="6"/>
      <c r="VDW93" s="6"/>
      <c r="VDX93" s="6"/>
      <c r="VDY93" s="6"/>
      <c r="VDZ93" s="6"/>
      <c r="VEA93" s="6"/>
      <c r="VEB93" s="6"/>
      <c r="VEC93" s="6"/>
      <c r="VED93" s="6"/>
      <c r="VEE93" s="6"/>
      <c r="VEF93" s="6"/>
      <c r="VEG93" s="6"/>
      <c r="VEH93" s="6"/>
      <c r="VEI93" s="6"/>
      <c r="VEJ93" s="6"/>
      <c r="VEK93" s="6"/>
      <c r="VEL93" s="6"/>
      <c r="VEM93" s="6"/>
      <c r="VEN93" s="6"/>
      <c r="VEO93" s="6"/>
      <c r="VEP93" s="6"/>
      <c r="VEQ93" s="6"/>
      <c r="VER93" s="6"/>
      <c r="VES93" s="6"/>
      <c r="VET93" s="6"/>
      <c r="VEU93" s="6"/>
      <c r="VEV93" s="6"/>
      <c r="VEW93" s="6"/>
      <c r="VEX93" s="6"/>
      <c r="VEY93" s="6"/>
      <c r="VEZ93" s="6"/>
      <c r="VFA93" s="6"/>
      <c r="VFB93" s="6"/>
      <c r="VFC93" s="6"/>
      <c r="VFD93" s="6"/>
      <c r="VFE93" s="6"/>
      <c r="VFF93" s="6"/>
      <c r="VFG93" s="6"/>
      <c r="VFH93" s="6"/>
      <c r="VFI93" s="6"/>
      <c r="VFJ93" s="6"/>
      <c r="VFK93" s="6"/>
      <c r="VFL93" s="6"/>
      <c r="VFM93" s="6"/>
      <c r="VFN93" s="6"/>
      <c r="VFO93" s="6"/>
      <c r="VFP93" s="6"/>
      <c r="VFQ93" s="6"/>
      <c r="VFR93" s="6"/>
      <c r="VFS93" s="6"/>
      <c r="VFT93" s="6"/>
      <c r="VFU93" s="6"/>
      <c r="VFV93" s="6"/>
      <c r="VFW93" s="6"/>
      <c r="VFX93" s="6"/>
      <c r="VFY93" s="6"/>
      <c r="VFZ93" s="6"/>
      <c r="VGA93" s="6"/>
      <c r="VGB93" s="6"/>
      <c r="VGC93" s="6"/>
      <c r="VGD93" s="6"/>
      <c r="VGE93" s="6"/>
      <c r="VGF93" s="6"/>
      <c r="VGG93" s="6"/>
      <c r="VGH93" s="6"/>
      <c r="VGI93" s="6"/>
      <c r="VGJ93" s="6"/>
      <c r="VGK93" s="6"/>
      <c r="VGL93" s="6"/>
      <c r="VGM93" s="6"/>
      <c r="VGN93" s="6"/>
      <c r="VGO93" s="6"/>
      <c r="VGP93" s="6"/>
      <c r="VGQ93" s="6"/>
      <c r="VGR93" s="6"/>
      <c r="VGS93" s="6"/>
      <c r="VGT93" s="6"/>
      <c r="VGU93" s="6"/>
      <c r="VGV93" s="6"/>
      <c r="VGW93" s="6"/>
      <c r="VGX93" s="6"/>
      <c r="VGY93" s="6"/>
      <c r="VGZ93" s="6"/>
      <c r="VHA93" s="6"/>
      <c r="VHB93" s="6"/>
      <c r="VHC93" s="6"/>
      <c r="VHD93" s="6"/>
      <c r="VHE93" s="6"/>
      <c r="VHF93" s="6"/>
      <c r="VHG93" s="6"/>
      <c r="VHH93" s="6"/>
      <c r="VHI93" s="6"/>
      <c r="VHJ93" s="6"/>
      <c r="VHK93" s="6"/>
      <c r="VHL93" s="6"/>
      <c r="VHM93" s="6"/>
      <c r="VHN93" s="6"/>
      <c r="VHO93" s="6"/>
      <c r="VHP93" s="6"/>
      <c r="VHQ93" s="6"/>
      <c r="VHR93" s="6"/>
      <c r="VHS93" s="6"/>
      <c r="VHT93" s="6"/>
      <c r="VHU93" s="6"/>
      <c r="VHV93" s="6"/>
      <c r="VHW93" s="6"/>
      <c r="VHX93" s="6"/>
      <c r="VHY93" s="6"/>
      <c r="VHZ93" s="6"/>
      <c r="VIA93" s="6"/>
      <c r="VIB93" s="6"/>
      <c r="VIC93" s="6"/>
      <c r="VID93" s="6"/>
      <c r="VIE93" s="6"/>
      <c r="VIF93" s="6"/>
      <c r="VIG93" s="6"/>
      <c r="VIH93" s="6"/>
      <c r="VII93" s="6"/>
      <c r="VIJ93" s="6"/>
      <c r="VIK93" s="6"/>
      <c r="VIL93" s="6"/>
      <c r="VIM93" s="6"/>
      <c r="VIN93" s="6"/>
      <c r="VIO93" s="6"/>
      <c r="VIP93" s="6"/>
      <c r="VIQ93" s="6"/>
      <c r="VIR93" s="6"/>
      <c r="VIS93" s="6"/>
      <c r="VIT93" s="6"/>
      <c r="VIU93" s="6"/>
      <c r="VIV93" s="6"/>
      <c r="VIW93" s="6"/>
      <c r="VIX93" s="6"/>
      <c r="VIY93" s="6"/>
      <c r="VIZ93" s="6"/>
      <c r="VJA93" s="6"/>
      <c r="VJB93" s="6"/>
      <c r="VJC93" s="6"/>
      <c r="VJD93" s="6"/>
      <c r="VJE93" s="6"/>
      <c r="VJF93" s="6"/>
      <c r="VJG93" s="6"/>
      <c r="VJH93" s="6"/>
      <c r="VJI93" s="6"/>
      <c r="VJJ93" s="6"/>
      <c r="VJK93" s="6"/>
      <c r="VJL93" s="6"/>
      <c r="VJM93" s="6"/>
      <c r="VJN93" s="6"/>
      <c r="VJO93" s="6"/>
      <c r="VJP93" s="6"/>
      <c r="VJQ93" s="6"/>
      <c r="VJR93" s="6"/>
      <c r="VJS93" s="6"/>
      <c r="VJT93" s="6"/>
      <c r="VJU93" s="6"/>
      <c r="VJV93" s="6"/>
      <c r="VJW93" s="6"/>
      <c r="VJX93" s="6"/>
      <c r="VJY93" s="6"/>
      <c r="VJZ93" s="6"/>
      <c r="VKA93" s="6"/>
      <c r="VKB93" s="6"/>
      <c r="VKC93" s="6"/>
      <c r="VKD93" s="6"/>
      <c r="VKE93" s="6"/>
      <c r="VKF93" s="6"/>
      <c r="VKG93" s="6"/>
      <c r="VKH93" s="6"/>
      <c r="VKI93" s="6"/>
      <c r="VKJ93" s="6"/>
      <c r="VKK93" s="6"/>
      <c r="VKL93" s="6"/>
      <c r="VKM93" s="6"/>
      <c r="VKN93" s="6"/>
      <c r="VKO93" s="6"/>
      <c r="VKP93" s="6"/>
      <c r="VKQ93" s="6"/>
      <c r="VKR93" s="6"/>
      <c r="VKS93" s="6"/>
      <c r="VKT93" s="6"/>
      <c r="VKU93" s="6"/>
      <c r="VKV93" s="6"/>
      <c r="VKW93" s="6"/>
      <c r="VKX93" s="6"/>
      <c r="VKY93" s="6"/>
      <c r="VKZ93" s="6"/>
      <c r="VLA93" s="6"/>
      <c r="VLB93" s="6"/>
      <c r="VLC93" s="6"/>
      <c r="VLD93" s="6"/>
      <c r="VLE93" s="6"/>
      <c r="VLF93" s="6"/>
      <c r="VLG93" s="6"/>
      <c r="VLH93" s="6"/>
      <c r="VLI93" s="6"/>
      <c r="VLJ93" s="6"/>
      <c r="VLK93" s="6"/>
      <c r="VLL93" s="6"/>
      <c r="VLM93" s="6"/>
      <c r="VLN93" s="6"/>
      <c r="VLO93" s="6"/>
      <c r="VLP93" s="6"/>
      <c r="VLQ93" s="6"/>
      <c r="VLR93" s="6"/>
      <c r="VLS93" s="6"/>
      <c r="VLT93" s="6"/>
      <c r="VLU93" s="6"/>
      <c r="VLV93" s="6"/>
      <c r="VLW93" s="6"/>
      <c r="VLX93" s="6"/>
      <c r="VLY93" s="6"/>
      <c r="VLZ93" s="6"/>
      <c r="VMA93" s="6"/>
      <c r="VMB93" s="6"/>
      <c r="VMC93" s="6"/>
      <c r="VMD93" s="6"/>
      <c r="VME93" s="6"/>
      <c r="VMF93" s="6"/>
      <c r="VMG93" s="6"/>
      <c r="VMH93" s="6"/>
      <c r="VMI93" s="6"/>
      <c r="VMJ93" s="6"/>
      <c r="VMK93" s="6"/>
      <c r="VML93" s="6"/>
      <c r="VMM93" s="6"/>
      <c r="VMN93" s="6"/>
      <c r="VMO93" s="6"/>
      <c r="VMP93" s="6"/>
      <c r="VMQ93" s="6"/>
      <c r="VMR93" s="6"/>
      <c r="VMS93" s="6"/>
      <c r="VMT93" s="6"/>
      <c r="VMU93" s="6"/>
      <c r="VMV93" s="6"/>
      <c r="VMW93" s="6"/>
      <c r="VMX93" s="6"/>
      <c r="VMY93" s="6"/>
      <c r="VMZ93" s="6"/>
      <c r="VNA93" s="6"/>
      <c r="VNB93" s="6"/>
      <c r="VNC93" s="6"/>
      <c r="VND93" s="6"/>
      <c r="VNE93" s="6"/>
      <c r="VNF93" s="6"/>
      <c r="VNG93" s="6"/>
      <c r="VNH93" s="6"/>
      <c r="VNI93" s="6"/>
      <c r="VNJ93" s="6"/>
      <c r="VNK93" s="6"/>
      <c r="VNL93" s="6"/>
      <c r="VNM93" s="6"/>
      <c r="VNN93" s="6"/>
      <c r="VNO93" s="6"/>
      <c r="VNP93" s="6"/>
      <c r="VNQ93" s="6"/>
      <c r="VNR93" s="6"/>
      <c r="VNS93" s="6"/>
      <c r="VNT93" s="6"/>
      <c r="VNU93" s="6"/>
      <c r="VNV93" s="6"/>
      <c r="VNW93" s="6"/>
      <c r="VNX93" s="6"/>
      <c r="VNY93" s="6"/>
      <c r="VNZ93" s="6"/>
      <c r="VOA93" s="6"/>
      <c r="VOB93" s="6"/>
      <c r="VOC93" s="6"/>
      <c r="VOD93" s="6"/>
      <c r="VOE93" s="6"/>
      <c r="VOF93" s="6"/>
      <c r="VOG93" s="6"/>
      <c r="VOH93" s="6"/>
      <c r="VOI93" s="6"/>
      <c r="VOJ93" s="6"/>
      <c r="VOK93" s="6"/>
      <c r="VOL93" s="6"/>
      <c r="VOM93" s="6"/>
      <c r="VON93" s="6"/>
      <c r="VOO93" s="6"/>
      <c r="VOP93" s="6"/>
      <c r="VOQ93" s="6"/>
      <c r="VOR93" s="6"/>
      <c r="VOS93" s="6"/>
      <c r="VOT93" s="6"/>
      <c r="VOU93" s="6"/>
      <c r="VOV93" s="6"/>
      <c r="VOW93" s="6"/>
      <c r="VOX93" s="6"/>
      <c r="VOY93" s="6"/>
      <c r="VOZ93" s="6"/>
      <c r="VPA93" s="6"/>
      <c r="VPB93" s="6"/>
      <c r="VPC93" s="6"/>
      <c r="VPD93" s="6"/>
      <c r="VPE93" s="6"/>
      <c r="VPF93" s="6"/>
      <c r="VPG93" s="6"/>
      <c r="VPH93" s="6"/>
      <c r="VPI93" s="6"/>
      <c r="VPJ93" s="6"/>
      <c r="VPK93" s="6"/>
      <c r="VPL93" s="6"/>
      <c r="VPM93" s="6"/>
      <c r="VPN93" s="6"/>
      <c r="VPO93" s="6"/>
      <c r="VPP93" s="6"/>
      <c r="VPQ93" s="6"/>
      <c r="VPR93" s="6"/>
      <c r="VPS93" s="6"/>
      <c r="VPT93" s="6"/>
      <c r="VPU93" s="6"/>
      <c r="VPV93" s="6"/>
      <c r="VPW93" s="6"/>
      <c r="VPX93" s="6"/>
      <c r="VPY93" s="6"/>
      <c r="VPZ93" s="6"/>
      <c r="VQA93" s="6"/>
      <c r="VQB93" s="6"/>
      <c r="VQC93" s="6"/>
      <c r="VQD93" s="6"/>
      <c r="VQE93" s="6"/>
      <c r="VQF93" s="6"/>
      <c r="VQG93" s="6"/>
      <c r="VQH93" s="6"/>
      <c r="VQI93" s="6"/>
      <c r="VQJ93" s="6"/>
      <c r="VQK93" s="6"/>
      <c r="VQL93" s="6"/>
      <c r="VQM93" s="6"/>
      <c r="VQN93" s="6"/>
      <c r="VQO93" s="6"/>
      <c r="VQP93" s="6"/>
      <c r="VQQ93" s="6"/>
      <c r="VQR93" s="6"/>
      <c r="VQS93" s="6"/>
      <c r="VQT93" s="6"/>
      <c r="VQU93" s="6"/>
      <c r="VQV93" s="6"/>
      <c r="VQW93" s="6"/>
      <c r="VQX93" s="6"/>
      <c r="VQY93" s="6"/>
      <c r="VQZ93" s="6"/>
      <c r="VRA93" s="6"/>
      <c r="VRB93" s="6"/>
      <c r="VRC93" s="6"/>
      <c r="VRD93" s="6"/>
      <c r="VRE93" s="6"/>
      <c r="VRF93" s="6"/>
      <c r="VRG93" s="6"/>
      <c r="VRH93" s="6"/>
      <c r="VRI93" s="6"/>
      <c r="VRJ93" s="6"/>
      <c r="VRK93" s="6"/>
      <c r="VRL93" s="6"/>
      <c r="VRM93" s="6"/>
      <c r="VRN93" s="6"/>
      <c r="VRO93" s="6"/>
      <c r="VRP93" s="6"/>
      <c r="VRQ93" s="6"/>
      <c r="VRR93" s="6"/>
      <c r="VRS93" s="6"/>
      <c r="VRT93" s="6"/>
      <c r="VRU93" s="6"/>
      <c r="VRV93" s="6"/>
      <c r="VRW93" s="6"/>
      <c r="VRX93" s="6"/>
      <c r="VRY93" s="6"/>
      <c r="VRZ93" s="6"/>
      <c r="VSA93" s="6"/>
      <c r="VSB93" s="6"/>
      <c r="VSC93" s="6"/>
      <c r="VSD93" s="6"/>
      <c r="VSE93" s="6"/>
      <c r="VSF93" s="6"/>
      <c r="VSG93" s="6"/>
      <c r="VSH93" s="6"/>
      <c r="VSI93" s="6"/>
      <c r="VSJ93" s="6"/>
      <c r="VSK93" s="6"/>
      <c r="VSL93" s="6"/>
      <c r="VSM93" s="6"/>
      <c r="VSN93" s="6"/>
      <c r="VSO93" s="6"/>
      <c r="VSP93" s="6"/>
      <c r="VSQ93" s="6"/>
      <c r="VSR93" s="6"/>
      <c r="VSS93" s="6"/>
      <c r="VST93" s="6"/>
      <c r="VSU93" s="6"/>
      <c r="VSV93" s="6"/>
      <c r="VSW93" s="6"/>
      <c r="VSX93" s="6"/>
      <c r="VSY93" s="6"/>
      <c r="VSZ93" s="6"/>
      <c r="VTA93" s="6"/>
      <c r="VTB93" s="6"/>
      <c r="VTC93" s="6"/>
      <c r="VTD93" s="6"/>
      <c r="VTE93" s="6"/>
      <c r="VTF93" s="6"/>
      <c r="VTG93" s="6"/>
      <c r="VTH93" s="6"/>
      <c r="VTI93" s="6"/>
      <c r="VTJ93" s="6"/>
      <c r="VTK93" s="6"/>
      <c r="VTL93" s="6"/>
      <c r="VTM93" s="6"/>
      <c r="VTN93" s="6"/>
      <c r="VTO93" s="6"/>
      <c r="VTP93" s="6"/>
      <c r="VTQ93" s="6"/>
      <c r="VTR93" s="6"/>
      <c r="VTS93" s="6"/>
      <c r="VTT93" s="6"/>
      <c r="VTU93" s="6"/>
      <c r="VTV93" s="6"/>
      <c r="VTW93" s="6"/>
      <c r="VTX93" s="6"/>
      <c r="VTY93" s="6"/>
      <c r="VTZ93" s="6"/>
      <c r="VUA93" s="6"/>
      <c r="VUB93" s="6"/>
      <c r="VUC93" s="6"/>
      <c r="VUD93" s="6"/>
      <c r="VUE93" s="6"/>
      <c r="VUF93" s="6"/>
      <c r="VUG93" s="6"/>
      <c r="VUH93" s="6"/>
      <c r="VUI93" s="6"/>
      <c r="VUJ93" s="6"/>
      <c r="VUK93" s="6"/>
      <c r="VUL93" s="6"/>
      <c r="VUM93" s="6"/>
      <c r="VUN93" s="6"/>
      <c r="VUO93" s="6"/>
      <c r="VUP93" s="6"/>
      <c r="VUQ93" s="6"/>
      <c r="VUR93" s="6"/>
      <c r="VUS93" s="6"/>
      <c r="VUT93" s="6"/>
      <c r="VUU93" s="6"/>
      <c r="VUV93" s="6"/>
      <c r="VUW93" s="6"/>
      <c r="VUX93" s="6"/>
      <c r="VUY93" s="6"/>
      <c r="VUZ93" s="6"/>
      <c r="VVA93" s="6"/>
      <c r="VVB93" s="6"/>
      <c r="VVC93" s="6"/>
      <c r="VVD93" s="6"/>
      <c r="VVE93" s="6"/>
      <c r="VVF93" s="6"/>
      <c r="VVG93" s="6"/>
      <c r="VVH93" s="6"/>
      <c r="VVI93" s="6"/>
      <c r="VVJ93" s="6"/>
      <c r="VVK93" s="6"/>
      <c r="VVL93" s="6"/>
      <c r="VVM93" s="6"/>
      <c r="VVN93" s="6"/>
      <c r="VVO93" s="6"/>
      <c r="VVP93" s="6"/>
      <c r="VVQ93" s="6"/>
      <c r="VVR93" s="6"/>
      <c r="VVS93" s="6"/>
      <c r="VVT93" s="6"/>
      <c r="VVU93" s="6"/>
      <c r="VVV93" s="6"/>
      <c r="VVW93" s="6"/>
      <c r="VVX93" s="6"/>
      <c r="VVY93" s="6"/>
      <c r="VVZ93" s="6"/>
      <c r="VWA93" s="6"/>
      <c r="VWB93" s="6"/>
      <c r="VWC93" s="6"/>
      <c r="VWD93" s="6"/>
      <c r="VWE93" s="6"/>
      <c r="VWF93" s="6"/>
      <c r="VWG93" s="6"/>
      <c r="VWH93" s="6"/>
      <c r="VWI93" s="6"/>
      <c r="VWJ93" s="6"/>
      <c r="VWK93" s="6"/>
      <c r="VWL93" s="6"/>
      <c r="VWM93" s="6"/>
      <c r="VWN93" s="6"/>
      <c r="VWO93" s="6"/>
      <c r="VWP93" s="6"/>
      <c r="VWQ93" s="6"/>
      <c r="VWR93" s="6"/>
      <c r="VWS93" s="6"/>
      <c r="VWT93" s="6"/>
      <c r="VWU93" s="6"/>
      <c r="VWV93" s="6"/>
      <c r="VWW93" s="6"/>
      <c r="VWX93" s="6"/>
      <c r="VWY93" s="6"/>
      <c r="VWZ93" s="6"/>
      <c r="VXA93" s="6"/>
      <c r="VXB93" s="6"/>
      <c r="VXC93" s="6"/>
      <c r="VXD93" s="6"/>
      <c r="VXE93" s="6"/>
      <c r="VXF93" s="6"/>
      <c r="VXG93" s="6"/>
      <c r="VXH93" s="6"/>
      <c r="VXI93" s="6"/>
      <c r="VXJ93" s="6"/>
      <c r="VXK93" s="6"/>
      <c r="VXL93" s="6"/>
      <c r="VXM93" s="6"/>
      <c r="VXN93" s="6"/>
      <c r="VXO93" s="6"/>
      <c r="VXP93" s="6"/>
      <c r="VXQ93" s="6"/>
      <c r="VXR93" s="6"/>
      <c r="VXS93" s="6"/>
      <c r="VXT93" s="6"/>
      <c r="VXU93" s="6"/>
      <c r="VXV93" s="6"/>
      <c r="VXW93" s="6"/>
      <c r="VXX93" s="6"/>
      <c r="VXY93" s="6"/>
      <c r="VXZ93" s="6"/>
      <c r="VYA93" s="6"/>
      <c r="VYB93" s="6"/>
      <c r="VYC93" s="6"/>
      <c r="VYD93" s="6"/>
      <c r="VYE93" s="6"/>
      <c r="VYF93" s="6"/>
      <c r="VYG93" s="6"/>
      <c r="VYH93" s="6"/>
      <c r="VYI93" s="6"/>
      <c r="VYJ93" s="6"/>
      <c r="VYK93" s="6"/>
      <c r="VYL93" s="6"/>
      <c r="VYM93" s="6"/>
      <c r="VYN93" s="6"/>
      <c r="VYO93" s="6"/>
      <c r="VYP93" s="6"/>
      <c r="VYQ93" s="6"/>
      <c r="VYR93" s="6"/>
      <c r="VYS93" s="6"/>
      <c r="VYT93" s="6"/>
      <c r="VYU93" s="6"/>
      <c r="VYV93" s="6"/>
      <c r="VYW93" s="6"/>
      <c r="VYX93" s="6"/>
      <c r="VYY93" s="6"/>
      <c r="VYZ93" s="6"/>
      <c r="VZA93" s="6"/>
      <c r="VZB93" s="6"/>
      <c r="VZC93" s="6"/>
      <c r="VZD93" s="6"/>
      <c r="VZE93" s="6"/>
      <c r="VZF93" s="6"/>
      <c r="VZG93" s="6"/>
      <c r="VZH93" s="6"/>
      <c r="VZI93" s="6"/>
      <c r="VZJ93" s="6"/>
      <c r="VZK93" s="6"/>
      <c r="VZL93" s="6"/>
      <c r="VZM93" s="6"/>
      <c r="VZN93" s="6"/>
      <c r="VZO93" s="6"/>
      <c r="VZP93" s="6"/>
      <c r="VZQ93" s="6"/>
      <c r="VZR93" s="6"/>
      <c r="VZS93" s="6"/>
      <c r="VZT93" s="6"/>
      <c r="VZU93" s="6"/>
      <c r="VZV93" s="6"/>
      <c r="VZW93" s="6"/>
      <c r="VZX93" s="6"/>
      <c r="VZY93" s="6"/>
      <c r="VZZ93" s="6"/>
      <c r="WAA93" s="6"/>
      <c r="WAB93" s="6"/>
      <c r="WAC93" s="6"/>
      <c r="WAD93" s="6"/>
      <c r="WAE93" s="6"/>
      <c r="WAF93" s="6"/>
      <c r="WAG93" s="6"/>
      <c r="WAH93" s="6"/>
      <c r="WAI93" s="6"/>
      <c r="WAJ93" s="6"/>
      <c r="WAK93" s="6"/>
      <c r="WAL93" s="6"/>
      <c r="WAM93" s="6"/>
      <c r="WAN93" s="6"/>
      <c r="WAO93" s="6"/>
      <c r="WAP93" s="6"/>
      <c r="WAQ93" s="6"/>
      <c r="WAR93" s="6"/>
      <c r="WAS93" s="6"/>
      <c r="WAT93" s="6"/>
      <c r="WAU93" s="6"/>
      <c r="WAV93" s="6"/>
      <c r="WAW93" s="6"/>
      <c r="WAX93" s="6"/>
      <c r="WAY93" s="6"/>
      <c r="WAZ93" s="6"/>
      <c r="WBA93" s="6"/>
      <c r="WBB93" s="6"/>
      <c r="WBC93" s="6"/>
      <c r="WBD93" s="6"/>
      <c r="WBE93" s="6"/>
      <c r="WBF93" s="6"/>
      <c r="WBG93" s="6"/>
      <c r="WBH93" s="6"/>
      <c r="WBI93" s="6"/>
      <c r="WBJ93" s="6"/>
      <c r="WBK93" s="6"/>
      <c r="WBL93" s="6"/>
      <c r="WBM93" s="6"/>
      <c r="WBN93" s="6"/>
      <c r="WBO93" s="6"/>
      <c r="WBP93" s="6"/>
      <c r="WBQ93" s="6"/>
      <c r="WBR93" s="6"/>
      <c r="WBS93" s="6"/>
      <c r="WBT93" s="6"/>
      <c r="WBU93" s="6"/>
      <c r="WBV93" s="6"/>
      <c r="WBW93" s="6"/>
      <c r="WBX93" s="6"/>
      <c r="WBY93" s="6"/>
      <c r="WBZ93" s="6"/>
      <c r="WCA93" s="6"/>
      <c r="WCB93" s="6"/>
      <c r="WCC93" s="6"/>
      <c r="WCD93" s="6"/>
      <c r="WCE93" s="6"/>
      <c r="WCF93" s="6"/>
      <c r="WCG93" s="6"/>
      <c r="WCH93" s="6"/>
      <c r="WCI93" s="6"/>
      <c r="WCJ93" s="6"/>
      <c r="WCK93" s="6"/>
      <c r="WCL93" s="6"/>
      <c r="WCM93" s="6"/>
      <c r="WCN93" s="6"/>
      <c r="WCO93" s="6"/>
      <c r="WCP93" s="6"/>
      <c r="WCQ93" s="6"/>
      <c r="WCR93" s="6"/>
      <c r="WCS93" s="6"/>
      <c r="WCT93" s="6"/>
      <c r="WCU93" s="6"/>
      <c r="WCV93" s="6"/>
      <c r="WCW93" s="6"/>
      <c r="WCX93" s="6"/>
      <c r="WCY93" s="6"/>
      <c r="WCZ93" s="6"/>
      <c r="WDA93" s="6"/>
      <c r="WDB93" s="6"/>
      <c r="WDC93" s="6"/>
      <c r="WDD93" s="6"/>
      <c r="WDE93" s="6"/>
      <c r="WDF93" s="6"/>
      <c r="WDG93" s="6"/>
      <c r="WDH93" s="6"/>
      <c r="WDI93" s="6"/>
      <c r="WDJ93" s="6"/>
      <c r="WDK93" s="6"/>
      <c r="WDL93" s="6"/>
      <c r="WDM93" s="6"/>
      <c r="WDN93" s="6"/>
      <c r="WDO93" s="6"/>
      <c r="WDP93" s="6"/>
      <c r="WDQ93" s="6"/>
      <c r="WDR93" s="6"/>
      <c r="WDS93" s="6"/>
      <c r="WDT93" s="6"/>
      <c r="WDU93" s="6"/>
      <c r="WDV93" s="6"/>
      <c r="WDW93" s="6"/>
      <c r="WDX93" s="6"/>
      <c r="WDY93" s="6"/>
      <c r="WDZ93" s="6"/>
      <c r="WEA93" s="6"/>
      <c r="WEB93" s="6"/>
      <c r="WEC93" s="6"/>
      <c r="WED93" s="6"/>
      <c r="WEE93" s="6"/>
      <c r="WEF93" s="6"/>
      <c r="WEG93" s="6"/>
      <c r="WEH93" s="6"/>
      <c r="WEI93" s="6"/>
      <c r="WEJ93" s="6"/>
      <c r="WEK93" s="6"/>
      <c r="WEL93" s="6"/>
      <c r="WEM93" s="6"/>
      <c r="WEN93" s="6"/>
      <c r="WEO93" s="6"/>
      <c r="WEP93" s="6"/>
      <c r="WEQ93" s="6"/>
      <c r="WER93" s="6"/>
      <c r="WES93" s="6"/>
      <c r="WET93" s="6"/>
      <c r="WEU93" s="6"/>
      <c r="WEV93" s="6"/>
      <c r="WEW93" s="6"/>
      <c r="WEX93" s="6"/>
      <c r="WEY93" s="6"/>
      <c r="WEZ93" s="6"/>
      <c r="WFA93" s="6"/>
      <c r="WFB93" s="6"/>
      <c r="WFC93" s="6"/>
      <c r="WFD93" s="6"/>
      <c r="WFE93" s="6"/>
      <c r="WFF93" s="6"/>
      <c r="WFG93" s="6"/>
      <c r="WFH93" s="6"/>
      <c r="WFI93" s="6"/>
      <c r="WFJ93" s="6"/>
      <c r="WFK93" s="6"/>
      <c r="WFL93" s="6"/>
      <c r="WFM93" s="6"/>
      <c r="WFN93" s="6"/>
      <c r="WFO93" s="6"/>
      <c r="WFP93" s="6"/>
      <c r="WFQ93" s="6"/>
      <c r="WFR93" s="6"/>
      <c r="WFS93" s="6"/>
      <c r="WFT93" s="6"/>
      <c r="WFU93" s="6"/>
      <c r="WFV93" s="6"/>
      <c r="WFW93" s="6"/>
      <c r="WFX93" s="6"/>
      <c r="WFY93" s="6"/>
      <c r="WFZ93" s="6"/>
      <c r="WGA93" s="6"/>
      <c r="WGB93" s="6"/>
      <c r="WGC93" s="6"/>
      <c r="WGD93" s="6"/>
      <c r="WGE93" s="6"/>
      <c r="WGF93" s="6"/>
      <c r="WGG93" s="6"/>
      <c r="WGH93" s="6"/>
      <c r="WGI93" s="6"/>
      <c r="WGJ93" s="6"/>
      <c r="WGK93" s="6"/>
      <c r="WGL93" s="6"/>
      <c r="WGM93" s="6"/>
      <c r="WGN93" s="6"/>
      <c r="WGO93" s="6"/>
      <c r="WGP93" s="6"/>
      <c r="WGQ93" s="6"/>
      <c r="WGR93" s="6"/>
      <c r="WGS93" s="6"/>
      <c r="WGT93" s="6"/>
      <c r="WGU93" s="6"/>
      <c r="WGV93" s="6"/>
      <c r="WGW93" s="6"/>
      <c r="WGX93" s="6"/>
      <c r="WGY93" s="6"/>
      <c r="WGZ93" s="6"/>
      <c r="WHA93" s="6"/>
      <c r="WHB93" s="6"/>
      <c r="WHC93" s="6"/>
      <c r="WHD93" s="6"/>
      <c r="WHE93" s="6"/>
      <c r="WHF93" s="6"/>
      <c r="WHG93" s="6"/>
      <c r="WHH93" s="6"/>
      <c r="WHI93" s="6"/>
      <c r="WHJ93" s="6"/>
      <c r="WHK93" s="6"/>
      <c r="WHL93" s="6"/>
      <c r="WHM93" s="6"/>
      <c r="WHN93" s="6"/>
      <c r="WHO93" s="6"/>
      <c r="WHP93" s="6"/>
      <c r="WHQ93" s="6"/>
      <c r="WHR93" s="6"/>
      <c r="WHS93" s="6"/>
      <c r="WHT93" s="6"/>
      <c r="WHU93" s="6"/>
      <c r="WHV93" s="6"/>
      <c r="WHW93" s="6"/>
      <c r="WHX93" s="6"/>
      <c r="WHY93" s="6"/>
      <c r="WHZ93" s="6"/>
      <c r="WIA93" s="6"/>
      <c r="WIB93" s="6"/>
      <c r="WIC93" s="6"/>
      <c r="WID93" s="6"/>
      <c r="WIE93" s="6"/>
      <c r="WIF93" s="6"/>
      <c r="WIG93" s="6"/>
      <c r="WIH93" s="6"/>
      <c r="WII93" s="6"/>
      <c r="WIJ93" s="6"/>
      <c r="WIK93" s="6"/>
      <c r="WIL93" s="6"/>
      <c r="WIM93" s="6"/>
      <c r="WIN93" s="6"/>
      <c r="WIO93" s="6"/>
      <c r="WIP93" s="6"/>
      <c r="WIQ93" s="6"/>
      <c r="WIR93" s="6"/>
      <c r="WIS93" s="6"/>
      <c r="WIT93" s="6"/>
      <c r="WIU93" s="6"/>
      <c r="WIV93" s="6"/>
      <c r="WIW93" s="6"/>
      <c r="WIX93" s="6"/>
      <c r="WIY93" s="6"/>
      <c r="WIZ93" s="6"/>
      <c r="WJA93" s="6"/>
      <c r="WJB93" s="6"/>
      <c r="WJC93" s="6"/>
      <c r="WJD93" s="6"/>
      <c r="WJE93" s="6"/>
      <c r="WJF93" s="6"/>
      <c r="WJG93" s="6"/>
      <c r="WJH93" s="6"/>
      <c r="WJI93" s="6"/>
      <c r="WJJ93" s="6"/>
      <c r="WJK93" s="6"/>
      <c r="WJL93" s="6"/>
      <c r="WJM93" s="6"/>
      <c r="WJN93" s="6"/>
      <c r="WJO93" s="6"/>
      <c r="WJP93" s="6"/>
      <c r="WJQ93" s="6"/>
      <c r="WJR93" s="6"/>
      <c r="WJS93" s="6"/>
      <c r="WJT93" s="6"/>
      <c r="WJU93" s="6"/>
      <c r="WJV93" s="6"/>
      <c r="WJW93" s="6"/>
      <c r="WJX93" s="6"/>
      <c r="WJY93" s="6"/>
      <c r="WJZ93" s="6"/>
      <c r="WKA93" s="6"/>
      <c r="WKB93" s="6"/>
      <c r="WKC93" s="6"/>
      <c r="WKD93" s="6"/>
      <c r="WKE93" s="6"/>
      <c r="WKF93" s="6"/>
      <c r="WKG93" s="6"/>
      <c r="WKH93" s="6"/>
      <c r="WKI93" s="6"/>
      <c r="WKJ93" s="6"/>
      <c r="WKK93" s="6"/>
      <c r="WKL93" s="6"/>
      <c r="WKM93" s="6"/>
      <c r="WKN93" s="6"/>
      <c r="WKO93" s="6"/>
      <c r="WKP93" s="6"/>
      <c r="WKQ93" s="6"/>
      <c r="WKR93" s="6"/>
      <c r="WKS93" s="6"/>
      <c r="WKT93" s="6"/>
      <c r="WKU93" s="6"/>
      <c r="WKV93" s="6"/>
      <c r="WKW93" s="6"/>
      <c r="WKX93" s="6"/>
      <c r="WKY93" s="6"/>
      <c r="WKZ93" s="6"/>
      <c r="WLA93" s="6"/>
      <c r="WLB93" s="6"/>
      <c r="WLC93" s="6"/>
      <c r="WLD93" s="6"/>
      <c r="WLE93" s="6"/>
      <c r="WLF93" s="6"/>
      <c r="WLG93" s="6"/>
      <c r="WLH93" s="6"/>
      <c r="WLI93" s="6"/>
      <c r="WLJ93" s="6"/>
      <c r="WLK93" s="6"/>
      <c r="WLL93" s="6"/>
      <c r="WLM93" s="6"/>
      <c r="WLN93" s="6"/>
      <c r="WLO93" s="6"/>
      <c r="WLP93" s="6"/>
      <c r="WLQ93" s="6"/>
      <c r="WLR93" s="6"/>
      <c r="WLS93" s="6"/>
      <c r="WLT93" s="6"/>
      <c r="WLU93" s="6"/>
      <c r="WLV93" s="6"/>
      <c r="WLW93" s="6"/>
      <c r="WLX93" s="6"/>
      <c r="WLY93" s="6"/>
      <c r="WLZ93" s="6"/>
      <c r="WMA93" s="6"/>
      <c r="WMB93" s="6"/>
      <c r="WMC93" s="6"/>
      <c r="WMD93" s="6"/>
      <c r="WME93" s="6"/>
      <c r="WMF93" s="6"/>
      <c r="WMG93" s="6"/>
      <c r="WMH93" s="6"/>
      <c r="WMI93" s="6"/>
      <c r="WMJ93" s="6"/>
      <c r="WMK93" s="6"/>
      <c r="WML93" s="6"/>
      <c r="WMM93" s="6"/>
      <c r="WMN93" s="6"/>
      <c r="WMO93" s="6"/>
      <c r="WMP93" s="6"/>
      <c r="WMQ93" s="6"/>
      <c r="WMR93" s="6"/>
      <c r="WMS93" s="6"/>
      <c r="WMT93" s="6"/>
      <c r="WMU93" s="6"/>
      <c r="WMV93" s="6"/>
      <c r="WMW93" s="6"/>
      <c r="WMX93" s="6"/>
      <c r="WMY93" s="6"/>
      <c r="WMZ93" s="6"/>
      <c r="WNA93" s="6"/>
      <c r="WNB93" s="6"/>
      <c r="WNC93" s="6"/>
      <c r="WND93" s="6"/>
      <c r="WNE93" s="6"/>
      <c r="WNF93" s="6"/>
      <c r="WNG93" s="6"/>
      <c r="WNH93" s="6"/>
      <c r="WNI93" s="6"/>
      <c r="WNJ93" s="6"/>
      <c r="WNK93" s="6"/>
      <c r="WNL93" s="6"/>
      <c r="WNM93" s="6"/>
      <c r="WNN93" s="6"/>
      <c r="WNO93" s="6"/>
      <c r="WNP93" s="6"/>
      <c r="WNQ93" s="6"/>
      <c r="WNR93" s="6"/>
      <c r="WNS93" s="6"/>
      <c r="WNT93" s="6"/>
      <c r="WNU93" s="6"/>
      <c r="WNV93" s="6"/>
      <c r="WNW93" s="6"/>
      <c r="WNX93" s="6"/>
      <c r="WNY93" s="6"/>
      <c r="WNZ93" s="6"/>
      <c r="WOA93" s="6"/>
      <c r="WOB93" s="6"/>
      <c r="WOC93" s="6"/>
      <c r="WOD93" s="6"/>
      <c r="WOE93" s="6"/>
      <c r="WOF93" s="6"/>
      <c r="WOG93" s="6"/>
      <c r="WOH93" s="6"/>
      <c r="WOI93" s="6"/>
      <c r="WOJ93" s="6"/>
      <c r="WOK93" s="6"/>
      <c r="WOL93" s="6"/>
      <c r="WOM93" s="6"/>
      <c r="WON93" s="6"/>
      <c r="WOO93" s="6"/>
      <c r="WOP93" s="6"/>
      <c r="WOQ93" s="6"/>
      <c r="WOR93" s="6"/>
      <c r="WOS93" s="6"/>
      <c r="WOT93" s="6"/>
      <c r="WOU93" s="6"/>
      <c r="WOV93" s="6"/>
      <c r="WOW93" s="6"/>
      <c r="WOX93" s="6"/>
      <c r="WOY93" s="6"/>
      <c r="WOZ93" s="6"/>
      <c r="WPA93" s="6"/>
      <c r="WPB93" s="6"/>
      <c r="WPC93" s="6"/>
      <c r="WPD93" s="6"/>
      <c r="WPE93" s="6"/>
      <c r="WPF93" s="6"/>
      <c r="WPG93" s="6"/>
      <c r="WPH93" s="6"/>
      <c r="WPI93" s="6"/>
      <c r="WPJ93" s="6"/>
      <c r="WPK93" s="6"/>
      <c r="WPL93" s="6"/>
      <c r="WPM93" s="6"/>
      <c r="WPN93" s="6"/>
      <c r="WPO93" s="6"/>
      <c r="WPP93" s="6"/>
      <c r="WPQ93" s="6"/>
      <c r="WPR93" s="6"/>
      <c r="WPS93" s="6"/>
      <c r="WPT93" s="6"/>
      <c r="WPU93" s="6"/>
      <c r="WPV93" s="6"/>
      <c r="WPW93" s="6"/>
      <c r="WPX93" s="6"/>
      <c r="WPY93" s="6"/>
      <c r="WPZ93" s="6"/>
      <c r="WQA93" s="6"/>
      <c r="WQB93" s="6"/>
      <c r="WQC93" s="6"/>
      <c r="WQD93" s="6"/>
      <c r="WQE93" s="6"/>
      <c r="WQF93" s="6"/>
      <c r="WQG93" s="6"/>
      <c r="WQH93" s="6"/>
      <c r="WQI93" s="6"/>
      <c r="WQJ93" s="6"/>
      <c r="WQK93" s="6"/>
      <c r="WQL93" s="6"/>
      <c r="WQM93" s="6"/>
      <c r="WQN93" s="6"/>
      <c r="WQO93" s="6"/>
      <c r="WQP93" s="6"/>
      <c r="WQQ93" s="6"/>
      <c r="WQR93" s="6"/>
      <c r="WQS93" s="6"/>
      <c r="WQT93" s="6"/>
      <c r="WQU93" s="6"/>
      <c r="WQV93" s="6"/>
      <c r="WQW93" s="6"/>
      <c r="WQX93" s="6"/>
      <c r="WQY93" s="6"/>
      <c r="WQZ93" s="6"/>
      <c r="WRA93" s="6"/>
      <c r="WRB93" s="6"/>
      <c r="WRC93" s="6"/>
      <c r="WRD93" s="6"/>
      <c r="WRE93" s="6"/>
      <c r="WRF93" s="6"/>
      <c r="WRG93" s="6"/>
      <c r="WRH93" s="6"/>
      <c r="WRI93" s="6"/>
      <c r="WRJ93" s="6"/>
      <c r="WRK93" s="6"/>
      <c r="WRL93" s="6"/>
      <c r="WRM93" s="6"/>
      <c r="WRN93" s="6"/>
      <c r="WRO93" s="6"/>
      <c r="WRP93" s="6"/>
      <c r="WRQ93" s="6"/>
      <c r="WRR93" s="6"/>
      <c r="WRS93" s="6"/>
      <c r="WRT93" s="6"/>
      <c r="WRU93" s="6"/>
      <c r="WRV93" s="6"/>
      <c r="WRW93" s="6"/>
      <c r="WRX93" s="6"/>
      <c r="WRY93" s="6"/>
      <c r="WRZ93" s="6"/>
      <c r="WSA93" s="6"/>
      <c r="WSB93" s="6"/>
      <c r="WSC93" s="6"/>
      <c r="WSD93" s="6"/>
      <c r="WSE93" s="6"/>
      <c r="WSF93" s="6"/>
      <c r="WSG93" s="6"/>
      <c r="WSH93" s="6"/>
      <c r="WSI93" s="6"/>
      <c r="WSJ93" s="6"/>
      <c r="WSK93" s="6"/>
      <c r="WSL93" s="6"/>
      <c r="WSM93" s="6"/>
      <c r="WSN93" s="6"/>
      <c r="WSO93" s="6"/>
      <c r="WSP93" s="6"/>
      <c r="WSQ93" s="6"/>
      <c r="WSR93" s="6"/>
      <c r="WSS93" s="6"/>
      <c r="WST93" s="6"/>
      <c r="WSU93" s="6"/>
      <c r="WSV93" s="6"/>
      <c r="WSW93" s="6"/>
      <c r="WSX93" s="6"/>
      <c r="WSY93" s="6"/>
      <c r="WSZ93" s="6"/>
      <c r="WTA93" s="6"/>
      <c r="WTB93" s="6"/>
      <c r="WTC93" s="6"/>
      <c r="WTD93" s="6"/>
      <c r="WTE93" s="6"/>
      <c r="WTF93" s="6"/>
      <c r="WTG93" s="6"/>
      <c r="WTH93" s="6"/>
      <c r="WTI93" s="6"/>
      <c r="WTJ93" s="6"/>
      <c r="WTK93" s="6"/>
      <c r="WTL93" s="6"/>
      <c r="WTM93" s="6"/>
      <c r="WTN93" s="6"/>
      <c r="WTO93" s="6"/>
      <c r="WTP93" s="6"/>
      <c r="WTQ93" s="6"/>
      <c r="WTR93" s="6"/>
      <c r="WTS93" s="6"/>
      <c r="WTT93" s="6"/>
      <c r="WTU93" s="6"/>
      <c r="WTV93" s="6"/>
      <c r="WTW93" s="6"/>
      <c r="WTX93" s="6"/>
      <c r="WTY93" s="6"/>
      <c r="WTZ93" s="6"/>
      <c r="WUA93" s="6"/>
      <c r="WUB93" s="6"/>
      <c r="WUC93" s="6"/>
      <c r="WUD93" s="6"/>
      <c r="WUE93" s="6"/>
      <c r="WUF93" s="6"/>
      <c r="WUG93" s="6"/>
      <c r="WUH93" s="6"/>
      <c r="WUI93" s="6"/>
      <c r="WUJ93" s="6"/>
      <c r="WUK93" s="6"/>
      <c r="WUL93" s="6"/>
      <c r="WUM93" s="6"/>
      <c r="WUN93" s="6"/>
      <c r="WUO93" s="6"/>
      <c r="WUP93" s="6"/>
      <c r="WUQ93" s="6"/>
      <c r="WUR93" s="6"/>
      <c r="WUS93" s="6"/>
      <c r="WUT93" s="6"/>
      <c r="WUU93" s="6"/>
      <c r="WUV93" s="6"/>
      <c r="WUW93" s="6"/>
      <c r="WUX93" s="6"/>
      <c r="WUY93" s="6"/>
      <c r="WUZ93" s="6"/>
      <c r="WVA93" s="6"/>
      <c r="WVB93" s="6"/>
      <c r="WVC93" s="6"/>
      <c r="WVD93" s="6"/>
      <c r="WVE93" s="6"/>
      <c r="WVF93" s="6"/>
      <c r="WVG93" s="6"/>
      <c r="WVH93" s="6"/>
      <c r="WVI93" s="6"/>
      <c r="WVJ93" s="6"/>
      <c r="WVK93" s="6"/>
      <c r="WVL93" s="6"/>
      <c r="WVM93" s="6"/>
      <c r="WVN93" s="6"/>
      <c r="WVO93" s="6"/>
      <c r="WVP93" s="6"/>
      <c r="WVQ93" s="6"/>
      <c r="WVR93" s="6"/>
      <c r="WVS93" s="6"/>
      <c r="WVT93" s="6"/>
      <c r="WVU93" s="6"/>
      <c r="WVV93" s="6"/>
      <c r="WVW93" s="6"/>
      <c r="WVX93" s="6"/>
      <c r="WVY93" s="6"/>
      <c r="WVZ93" s="6"/>
      <c r="WWA93" s="6"/>
      <c r="WWB93" s="6"/>
      <c r="WWC93" s="6"/>
      <c r="WWD93" s="6"/>
      <c r="WWE93" s="6"/>
      <c r="WWF93" s="6"/>
      <c r="WWG93" s="6"/>
      <c r="WWH93" s="6"/>
      <c r="WWI93" s="6"/>
      <c r="WWJ93" s="6"/>
      <c r="WWK93" s="6"/>
      <c r="WWL93" s="6"/>
      <c r="WWM93" s="6"/>
      <c r="WWN93" s="6"/>
      <c r="WWO93" s="6"/>
      <c r="WWP93" s="6"/>
      <c r="WWQ93" s="6"/>
      <c r="WWR93" s="6"/>
      <c r="WWS93" s="6"/>
      <c r="WWT93" s="6"/>
      <c r="WWU93" s="6"/>
      <c r="WWV93" s="6"/>
      <c r="WWW93" s="6"/>
      <c r="WWX93" s="6"/>
      <c r="WWY93" s="6"/>
      <c r="WWZ93" s="6"/>
      <c r="WXA93" s="6"/>
      <c r="WXB93" s="6"/>
      <c r="WXC93" s="6"/>
      <c r="WXD93" s="6"/>
      <c r="WXE93" s="6"/>
      <c r="WXF93" s="6"/>
      <c r="WXG93" s="6"/>
      <c r="WXH93" s="6"/>
      <c r="WXI93" s="6"/>
      <c r="WXJ93" s="6"/>
      <c r="WXK93" s="6"/>
      <c r="WXL93" s="6"/>
      <c r="WXM93" s="6"/>
      <c r="WXN93" s="6"/>
      <c r="WXO93" s="6"/>
      <c r="WXP93" s="6"/>
      <c r="WXQ93" s="6"/>
      <c r="WXR93" s="6"/>
      <c r="WXS93" s="6"/>
      <c r="WXT93" s="6"/>
      <c r="WXU93" s="6"/>
      <c r="WXV93" s="6"/>
      <c r="WXW93" s="6"/>
      <c r="WXX93" s="6"/>
      <c r="WXY93" s="6"/>
      <c r="WXZ93" s="6"/>
      <c r="WYA93" s="6"/>
      <c r="WYB93" s="6"/>
      <c r="WYC93" s="6"/>
      <c r="WYD93" s="6"/>
      <c r="WYE93" s="6"/>
      <c r="WYF93" s="6"/>
      <c r="WYG93" s="6"/>
      <c r="WYH93" s="6"/>
      <c r="WYI93" s="6"/>
      <c r="WYJ93" s="6"/>
      <c r="WYK93" s="6"/>
      <c r="WYL93" s="6"/>
      <c r="WYM93" s="6"/>
      <c r="WYN93" s="6"/>
      <c r="WYO93" s="6"/>
      <c r="WYP93" s="6"/>
      <c r="WYQ93" s="6"/>
      <c r="WYR93" s="6"/>
      <c r="WYS93" s="6"/>
      <c r="WYT93" s="6"/>
      <c r="WYU93" s="6"/>
      <c r="WYV93" s="6"/>
      <c r="WYW93" s="6"/>
      <c r="WYX93" s="6"/>
      <c r="WYY93" s="6"/>
      <c r="WYZ93" s="6"/>
      <c r="WZA93" s="6"/>
      <c r="WZB93" s="6"/>
      <c r="WZC93" s="6"/>
      <c r="WZD93" s="6"/>
      <c r="WZE93" s="6"/>
      <c r="WZF93" s="6"/>
      <c r="WZG93" s="6"/>
      <c r="WZH93" s="6"/>
      <c r="WZI93" s="6"/>
      <c r="WZJ93" s="6"/>
      <c r="WZK93" s="6"/>
      <c r="WZL93" s="6"/>
      <c r="WZM93" s="6"/>
      <c r="WZN93" s="6"/>
      <c r="WZO93" s="6"/>
      <c r="WZP93" s="6"/>
      <c r="WZQ93" s="6"/>
      <c r="WZR93" s="6"/>
      <c r="WZS93" s="6"/>
      <c r="WZT93" s="6"/>
      <c r="WZU93" s="6"/>
      <c r="WZV93" s="6"/>
      <c r="WZW93" s="6"/>
      <c r="WZX93" s="6"/>
      <c r="WZY93" s="6"/>
      <c r="WZZ93" s="6"/>
      <c r="XAA93" s="6"/>
      <c r="XAB93" s="6"/>
      <c r="XAC93" s="6"/>
      <c r="XAD93" s="6"/>
      <c r="XAE93" s="6"/>
      <c r="XAF93" s="6"/>
      <c r="XAG93" s="6"/>
      <c r="XAH93" s="6"/>
      <c r="XAI93" s="6"/>
      <c r="XAJ93" s="6"/>
      <c r="XAK93" s="6"/>
      <c r="XAL93" s="6"/>
      <c r="XAM93" s="6"/>
      <c r="XAN93" s="6"/>
      <c r="XAO93" s="6"/>
      <c r="XAP93" s="6"/>
      <c r="XAQ93" s="6"/>
      <c r="XAR93" s="6"/>
      <c r="XAS93" s="6"/>
      <c r="XAT93" s="6"/>
      <c r="XAU93" s="6"/>
      <c r="XAV93" s="6"/>
      <c r="XAW93" s="6"/>
      <c r="XAX93" s="6"/>
      <c r="XAY93" s="6"/>
      <c r="XAZ93" s="6"/>
      <c r="XBA93" s="6"/>
      <c r="XBB93" s="6"/>
      <c r="XBC93" s="6"/>
      <c r="XBD93" s="6"/>
      <c r="XBE93" s="6"/>
      <c r="XBF93" s="6"/>
      <c r="XBG93" s="6"/>
      <c r="XBH93" s="6"/>
      <c r="XBI93" s="6"/>
      <c r="XBJ93" s="6"/>
      <c r="XBK93" s="6"/>
      <c r="XBL93" s="6"/>
      <c r="XBM93" s="6"/>
      <c r="XBN93" s="6"/>
      <c r="XBO93" s="6"/>
      <c r="XBP93" s="6"/>
      <c r="XBQ93" s="6"/>
      <c r="XBR93" s="6"/>
      <c r="XBS93" s="6"/>
      <c r="XBT93" s="6"/>
      <c r="XBU93" s="6"/>
      <c r="XBV93" s="6"/>
      <c r="XBW93" s="6"/>
      <c r="XBX93" s="6"/>
      <c r="XBY93" s="6"/>
      <c r="XBZ93" s="6"/>
      <c r="XCA93" s="6"/>
      <c r="XCB93" s="6"/>
      <c r="XCC93" s="6"/>
      <c r="XCD93" s="6"/>
      <c r="XCE93" s="6"/>
      <c r="XCF93" s="6"/>
      <c r="XCG93" s="6"/>
      <c r="XCH93" s="6"/>
      <c r="XCI93" s="6"/>
      <c r="XCJ93" s="6"/>
      <c r="XCK93" s="6"/>
      <c r="XCL93" s="6"/>
      <c r="XCM93" s="6"/>
      <c r="XCN93" s="6"/>
      <c r="XCO93" s="6"/>
      <c r="XCP93" s="6"/>
      <c r="XCQ93" s="6"/>
      <c r="XCR93" s="6"/>
      <c r="XCS93" s="6"/>
      <c r="XCT93" s="6"/>
      <c r="XCU93" s="6"/>
      <c r="XCV93" s="6"/>
      <c r="XCW93" s="6"/>
      <c r="XCX93" s="6"/>
      <c r="XCY93" s="6"/>
      <c r="XCZ93" s="6"/>
      <c r="XDA93" s="6"/>
      <c r="XDB93" s="6"/>
      <c r="XDC93" s="6"/>
      <c r="XDD93" s="6"/>
      <c r="XDE93" s="6"/>
      <c r="XDF93" s="6"/>
      <c r="XDG93" s="6"/>
      <c r="XDH93" s="6"/>
      <c r="XDI93" s="6"/>
      <c r="XDJ93" s="6"/>
      <c r="XDK93" s="6"/>
      <c r="XDL93" s="6"/>
      <c r="XDM93" s="6"/>
      <c r="XDN93" s="6"/>
      <c r="XDO93" s="6"/>
      <c r="XDP93" s="6"/>
      <c r="XDQ93" s="6"/>
      <c r="XDR93" s="6"/>
      <c r="XDS93" s="6"/>
      <c r="XDT93" s="6"/>
      <c r="XDU93" s="6"/>
      <c r="XDV93" s="6"/>
      <c r="XDW93" s="6"/>
      <c r="XDX93" s="6"/>
      <c r="XDY93" s="6"/>
      <c r="XDZ93" s="6"/>
      <c r="XEA93" s="6"/>
      <c r="XEB93" s="6"/>
      <c r="XEC93" s="6"/>
      <c r="XED93" s="6"/>
      <c r="XEE93" s="6"/>
      <c r="XEF93" s="6"/>
      <c r="XEG93" s="6"/>
      <c r="XEH93" s="6"/>
      <c r="XEI93" s="6"/>
      <c r="XEJ93" s="6"/>
      <c r="XEK93" s="6"/>
      <c r="XEL93" s="6"/>
      <c r="XEM93" s="6"/>
      <c r="XEN93" s="6"/>
      <c r="XEO93" s="6"/>
      <c r="XEP93" s="6"/>
      <c r="XEQ93" s="6"/>
      <c r="XER93" s="6"/>
      <c r="XES93" s="6"/>
      <c r="XET93" s="6"/>
      <c r="XEU93" s="6"/>
      <c r="XEV93" s="6"/>
      <c r="XEW93" s="6"/>
      <c r="XEX93" s="6"/>
      <c r="XEY93" s="6"/>
      <c r="XEZ93" s="6"/>
      <c r="XFA93" s="6"/>
      <c r="XFB93" s="6"/>
      <c r="XFC93" s="6"/>
    </row>
    <row r="94" s="4" customFormat="1" ht="409.5" spans="1:25">
      <c r="A94" s="33">
        <v>70</v>
      </c>
      <c r="B94" s="33" t="s">
        <v>451</v>
      </c>
      <c r="C94" s="33" t="s">
        <v>452</v>
      </c>
      <c r="D94" s="33" t="s">
        <v>401</v>
      </c>
      <c r="E94" s="33" t="s">
        <v>453</v>
      </c>
      <c r="F94" s="33" t="s">
        <v>34</v>
      </c>
      <c r="G94" s="36" t="s">
        <v>454</v>
      </c>
      <c r="H94" s="38" t="s">
        <v>455</v>
      </c>
      <c r="I94" s="65" t="s">
        <v>260</v>
      </c>
      <c r="J94" s="33">
        <v>1</v>
      </c>
      <c r="K94" s="50">
        <f>L94</f>
        <v>359.17</v>
      </c>
      <c r="L94" s="50">
        <f t="shared" si="13"/>
        <v>359.17</v>
      </c>
      <c r="M94" s="48">
        <v>359.17</v>
      </c>
      <c r="N94" s="50"/>
      <c r="O94" s="50"/>
      <c r="P94" s="50"/>
      <c r="Q94" s="106" t="s">
        <v>146</v>
      </c>
      <c r="R94" s="106" t="s">
        <v>456</v>
      </c>
      <c r="S94" s="107" t="s">
        <v>457</v>
      </c>
      <c r="T94" s="50"/>
      <c r="U94" s="51"/>
      <c r="V94" s="64"/>
      <c r="W94" s="64"/>
      <c r="X94" s="64"/>
      <c r="Y94" s="64"/>
    </row>
    <row r="95" s="13" customFormat="1" ht="212" customHeight="1" spans="1:25">
      <c r="A95" s="33">
        <v>71</v>
      </c>
      <c r="B95" s="33" t="s">
        <v>458</v>
      </c>
      <c r="C95" s="33" t="s">
        <v>459</v>
      </c>
      <c r="D95" s="33" t="s">
        <v>401</v>
      </c>
      <c r="E95" s="36" t="s">
        <v>460</v>
      </c>
      <c r="F95" s="36" t="s">
        <v>34</v>
      </c>
      <c r="G95" s="80" t="s">
        <v>461</v>
      </c>
      <c r="H95" s="34" t="s">
        <v>462</v>
      </c>
      <c r="I95" s="33" t="s">
        <v>238</v>
      </c>
      <c r="J95" s="65">
        <v>3830</v>
      </c>
      <c r="K95" s="48">
        <f>L95</f>
        <v>344.7</v>
      </c>
      <c r="L95" s="50">
        <f t="shared" si="13"/>
        <v>344.7</v>
      </c>
      <c r="M95" s="50">
        <v>344.7</v>
      </c>
      <c r="N95" s="50"/>
      <c r="O95" s="50"/>
      <c r="P95" s="50"/>
      <c r="Q95" s="50"/>
      <c r="R95" s="50"/>
      <c r="S95" s="50"/>
      <c r="T95" s="50"/>
      <c r="U95" s="50"/>
      <c r="V95" s="33" t="s">
        <v>463</v>
      </c>
      <c r="W95" s="33" t="s">
        <v>464</v>
      </c>
      <c r="X95" s="42" t="s">
        <v>465</v>
      </c>
      <c r="Y95" s="65"/>
    </row>
    <row r="96" s="14" customFormat="1" ht="212" customHeight="1" spans="1:25">
      <c r="A96" s="33">
        <v>72</v>
      </c>
      <c r="B96" s="33" t="s">
        <v>466</v>
      </c>
      <c r="C96" s="33" t="s">
        <v>467</v>
      </c>
      <c r="D96" s="33" t="s">
        <v>401</v>
      </c>
      <c r="E96" s="33" t="s">
        <v>453</v>
      </c>
      <c r="F96" s="33" t="s">
        <v>34</v>
      </c>
      <c r="G96" s="36" t="s">
        <v>468</v>
      </c>
      <c r="H96" s="38" t="s">
        <v>469</v>
      </c>
      <c r="I96" s="65" t="s">
        <v>260</v>
      </c>
      <c r="J96" s="33">
        <v>1</v>
      </c>
      <c r="K96" s="50">
        <f t="shared" ref="K96:K109" si="14">L96</f>
        <v>611</v>
      </c>
      <c r="L96" s="50">
        <f t="shared" ref="L96:L109" si="15">M96</f>
        <v>611</v>
      </c>
      <c r="M96" s="48">
        <v>611</v>
      </c>
      <c r="N96" s="50"/>
      <c r="O96" s="50"/>
      <c r="P96" s="50"/>
      <c r="Q96" s="50"/>
      <c r="R96" s="50"/>
      <c r="S96" s="50"/>
      <c r="T96" s="50"/>
      <c r="U96" s="50"/>
      <c r="V96" s="62" t="s">
        <v>303</v>
      </c>
      <c r="W96" s="62" t="s">
        <v>304</v>
      </c>
      <c r="X96" s="105" t="s">
        <v>457</v>
      </c>
      <c r="Y96" s="65"/>
    </row>
    <row r="97" s="14" customFormat="1" ht="212" customHeight="1" spans="1:25">
      <c r="A97" s="33">
        <v>73</v>
      </c>
      <c r="B97" s="33" t="s">
        <v>470</v>
      </c>
      <c r="C97" s="33" t="s">
        <v>471</v>
      </c>
      <c r="D97" s="33" t="s">
        <v>401</v>
      </c>
      <c r="E97" s="33" t="s">
        <v>453</v>
      </c>
      <c r="F97" s="33" t="s">
        <v>34</v>
      </c>
      <c r="G97" s="36" t="s">
        <v>43</v>
      </c>
      <c r="H97" s="38" t="s">
        <v>472</v>
      </c>
      <c r="I97" s="65" t="s">
        <v>260</v>
      </c>
      <c r="J97" s="33">
        <v>1</v>
      </c>
      <c r="K97" s="50">
        <f t="shared" si="14"/>
        <v>727.12318</v>
      </c>
      <c r="L97" s="50">
        <f t="shared" si="15"/>
        <v>727.12318</v>
      </c>
      <c r="M97" s="48">
        <v>727.12318</v>
      </c>
      <c r="N97" s="50"/>
      <c r="O97" s="50"/>
      <c r="P97" s="50"/>
      <c r="Q97" s="50"/>
      <c r="R97" s="50"/>
      <c r="S97" s="50"/>
      <c r="T97" s="50"/>
      <c r="U97" s="50"/>
      <c r="V97" s="34" t="s">
        <v>45</v>
      </c>
      <c r="W97" s="61" t="s">
        <v>46</v>
      </c>
      <c r="X97" s="105" t="s">
        <v>473</v>
      </c>
      <c r="Y97" s="65"/>
    </row>
    <row r="98" s="14" customFormat="1" ht="212" customHeight="1" spans="1:25">
      <c r="A98" s="33">
        <v>74</v>
      </c>
      <c r="B98" s="33" t="s">
        <v>474</v>
      </c>
      <c r="C98" s="33" t="s">
        <v>475</v>
      </c>
      <c r="D98" s="33" t="s">
        <v>401</v>
      </c>
      <c r="E98" s="33" t="s">
        <v>453</v>
      </c>
      <c r="F98" s="33" t="s">
        <v>34</v>
      </c>
      <c r="G98" s="36" t="s">
        <v>476</v>
      </c>
      <c r="H98" s="38" t="s">
        <v>477</v>
      </c>
      <c r="I98" s="65" t="s">
        <v>260</v>
      </c>
      <c r="J98" s="33">
        <v>1</v>
      </c>
      <c r="K98" s="50">
        <f t="shared" si="14"/>
        <v>653</v>
      </c>
      <c r="L98" s="50">
        <f t="shared" si="15"/>
        <v>653</v>
      </c>
      <c r="M98" s="48">
        <v>653</v>
      </c>
      <c r="N98" s="50"/>
      <c r="O98" s="50"/>
      <c r="P98" s="50"/>
      <c r="Q98" s="50"/>
      <c r="R98" s="50"/>
      <c r="S98" s="50"/>
      <c r="T98" s="50"/>
      <c r="U98" s="50"/>
      <c r="V98" s="62" t="s">
        <v>203</v>
      </c>
      <c r="W98" s="62" t="s">
        <v>204</v>
      </c>
      <c r="X98" s="105" t="s">
        <v>473</v>
      </c>
      <c r="Y98" s="65"/>
    </row>
    <row r="99" s="14" customFormat="1" ht="212" customHeight="1" spans="1:25">
      <c r="A99" s="33">
        <v>75</v>
      </c>
      <c r="B99" s="33" t="s">
        <v>478</v>
      </c>
      <c r="C99" s="36" t="s">
        <v>479</v>
      </c>
      <c r="D99" s="33" t="s">
        <v>401</v>
      </c>
      <c r="E99" s="33" t="s">
        <v>453</v>
      </c>
      <c r="F99" s="33" t="s">
        <v>34</v>
      </c>
      <c r="G99" s="36" t="s">
        <v>427</v>
      </c>
      <c r="H99" s="38" t="s">
        <v>480</v>
      </c>
      <c r="I99" s="65" t="s">
        <v>260</v>
      </c>
      <c r="J99" s="33">
        <v>1</v>
      </c>
      <c r="K99" s="50">
        <f t="shared" si="14"/>
        <v>628.168877</v>
      </c>
      <c r="L99" s="50">
        <f t="shared" si="15"/>
        <v>628.168877</v>
      </c>
      <c r="M99" s="48">
        <v>628.168877</v>
      </c>
      <c r="N99" s="50"/>
      <c r="O99" s="50"/>
      <c r="P99" s="50"/>
      <c r="Q99" s="50"/>
      <c r="R99" s="50"/>
      <c r="S99" s="50"/>
      <c r="T99" s="50"/>
      <c r="U99" s="50"/>
      <c r="V99" s="62" t="s">
        <v>429</v>
      </c>
      <c r="W99" s="62" t="s">
        <v>446</v>
      </c>
      <c r="X99" s="105" t="s">
        <v>457</v>
      </c>
      <c r="Y99" s="65"/>
    </row>
    <row r="100" s="14" customFormat="1" ht="240" customHeight="1" spans="1:25">
      <c r="A100" s="33">
        <v>76</v>
      </c>
      <c r="B100" s="33" t="s">
        <v>481</v>
      </c>
      <c r="C100" s="33" t="s">
        <v>482</v>
      </c>
      <c r="D100" s="33" t="s">
        <v>401</v>
      </c>
      <c r="E100" s="33" t="s">
        <v>404</v>
      </c>
      <c r="F100" s="36" t="s">
        <v>34</v>
      </c>
      <c r="G100" s="36" t="s">
        <v>483</v>
      </c>
      <c r="H100" s="34" t="s">
        <v>484</v>
      </c>
      <c r="I100" s="36" t="s">
        <v>297</v>
      </c>
      <c r="J100" s="36">
        <v>18400</v>
      </c>
      <c r="K100" s="48">
        <f t="shared" si="14"/>
        <v>264.609673</v>
      </c>
      <c r="L100" s="48">
        <f t="shared" si="15"/>
        <v>264.609673</v>
      </c>
      <c r="M100" s="94">
        <v>264.609673</v>
      </c>
      <c r="N100" s="50"/>
      <c r="O100" s="50"/>
      <c r="P100" s="50"/>
      <c r="Q100" s="50"/>
      <c r="R100" s="50"/>
      <c r="S100" s="50"/>
      <c r="T100" s="50"/>
      <c r="U100" s="50"/>
      <c r="V100" s="62" t="s">
        <v>170</v>
      </c>
      <c r="W100" s="62" t="s">
        <v>171</v>
      </c>
      <c r="X100" s="62" t="s">
        <v>485</v>
      </c>
      <c r="Y100" s="65"/>
    </row>
    <row r="101" s="14" customFormat="1" ht="278.15" spans="1:25">
      <c r="A101" s="33">
        <v>77</v>
      </c>
      <c r="B101" s="33" t="s">
        <v>486</v>
      </c>
      <c r="C101" s="33" t="s">
        <v>487</v>
      </c>
      <c r="D101" s="33" t="s">
        <v>401</v>
      </c>
      <c r="E101" s="33" t="s">
        <v>404</v>
      </c>
      <c r="F101" s="36" t="s">
        <v>34</v>
      </c>
      <c r="G101" s="36" t="s">
        <v>488</v>
      </c>
      <c r="H101" s="34" t="s">
        <v>489</v>
      </c>
      <c r="I101" s="36" t="s">
        <v>297</v>
      </c>
      <c r="J101" s="36">
        <v>29400</v>
      </c>
      <c r="K101" s="48">
        <f t="shared" si="14"/>
        <v>337.156818</v>
      </c>
      <c r="L101" s="48">
        <f t="shared" si="15"/>
        <v>337.156818</v>
      </c>
      <c r="M101" s="94">
        <v>337.156818</v>
      </c>
      <c r="N101" s="50"/>
      <c r="O101" s="50"/>
      <c r="P101" s="50"/>
      <c r="Q101" s="50"/>
      <c r="R101" s="50"/>
      <c r="S101" s="50"/>
      <c r="T101" s="50"/>
      <c r="U101" s="50"/>
      <c r="V101" s="62" t="s">
        <v>177</v>
      </c>
      <c r="W101" s="62" t="s">
        <v>178</v>
      </c>
      <c r="X101" s="62" t="s">
        <v>485</v>
      </c>
      <c r="Y101" s="65"/>
    </row>
    <row r="102" s="14" customFormat="1" ht="224" customHeight="1" spans="1:25">
      <c r="A102" s="33">
        <v>78</v>
      </c>
      <c r="B102" s="33" t="s">
        <v>490</v>
      </c>
      <c r="C102" s="33" t="s">
        <v>491</v>
      </c>
      <c r="D102" s="33" t="s">
        <v>401</v>
      </c>
      <c r="E102" s="36" t="s">
        <v>410</v>
      </c>
      <c r="F102" s="33" t="s">
        <v>34</v>
      </c>
      <c r="G102" s="65" t="s">
        <v>492</v>
      </c>
      <c r="H102" s="80" t="s">
        <v>493</v>
      </c>
      <c r="I102" s="65" t="s">
        <v>238</v>
      </c>
      <c r="J102" s="65">
        <v>42</v>
      </c>
      <c r="K102" s="48">
        <f t="shared" si="14"/>
        <v>117.288464</v>
      </c>
      <c r="L102" s="48">
        <f t="shared" si="15"/>
        <v>117.288464</v>
      </c>
      <c r="M102" s="50">
        <v>117.288464</v>
      </c>
      <c r="N102" s="50"/>
      <c r="O102" s="50"/>
      <c r="P102" s="50"/>
      <c r="Q102" s="50"/>
      <c r="R102" s="50"/>
      <c r="S102" s="50"/>
      <c r="T102" s="50"/>
      <c r="U102" s="50"/>
      <c r="V102" s="33" t="s">
        <v>45</v>
      </c>
      <c r="W102" s="33" t="s">
        <v>46</v>
      </c>
      <c r="X102" s="42" t="s">
        <v>55</v>
      </c>
      <c r="Y102" s="65"/>
    </row>
    <row r="103" s="14" customFormat="1" ht="209" customHeight="1" spans="1:25">
      <c r="A103" s="33">
        <v>79</v>
      </c>
      <c r="B103" s="33" t="s">
        <v>494</v>
      </c>
      <c r="C103" s="33" t="s">
        <v>495</v>
      </c>
      <c r="D103" s="33" t="s">
        <v>401</v>
      </c>
      <c r="E103" s="36" t="s">
        <v>410</v>
      </c>
      <c r="F103" s="33" t="s">
        <v>34</v>
      </c>
      <c r="G103" s="65" t="s">
        <v>496</v>
      </c>
      <c r="H103" s="80" t="s">
        <v>497</v>
      </c>
      <c r="I103" s="65" t="s">
        <v>238</v>
      </c>
      <c r="J103" s="65">
        <v>71</v>
      </c>
      <c r="K103" s="48">
        <f t="shared" si="14"/>
        <v>164</v>
      </c>
      <c r="L103" s="48">
        <f t="shared" si="15"/>
        <v>164</v>
      </c>
      <c r="M103" s="50">
        <v>164</v>
      </c>
      <c r="N103" s="50"/>
      <c r="O103" s="50"/>
      <c r="P103" s="50"/>
      <c r="Q103" s="50"/>
      <c r="R103" s="50"/>
      <c r="S103" s="50"/>
      <c r="T103" s="50"/>
      <c r="U103" s="50"/>
      <c r="V103" s="33" t="s">
        <v>203</v>
      </c>
      <c r="W103" s="33" t="s">
        <v>204</v>
      </c>
      <c r="X103" s="42" t="s">
        <v>55</v>
      </c>
      <c r="Y103" s="65"/>
    </row>
    <row r="104" s="14" customFormat="1" ht="217" customHeight="1" spans="1:25">
      <c r="A104" s="33">
        <v>80</v>
      </c>
      <c r="B104" s="33" t="s">
        <v>498</v>
      </c>
      <c r="C104" s="33" t="s">
        <v>499</v>
      </c>
      <c r="D104" s="33" t="s">
        <v>401</v>
      </c>
      <c r="E104" s="33" t="s">
        <v>426</v>
      </c>
      <c r="F104" s="36" t="s">
        <v>34</v>
      </c>
      <c r="G104" s="65" t="s">
        <v>427</v>
      </c>
      <c r="H104" s="34" t="s">
        <v>500</v>
      </c>
      <c r="I104" s="65" t="s">
        <v>37</v>
      </c>
      <c r="J104" s="65">
        <v>1</v>
      </c>
      <c r="K104" s="50">
        <f t="shared" si="14"/>
        <v>577.871034</v>
      </c>
      <c r="L104" s="50">
        <f t="shared" si="15"/>
        <v>577.871034</v>
      </c>
      <c r="M104" s="50">
        <v>577.871034</v>
      </c>
      <c r="N104" s="50"/>
      <c r="O104" s="50"/>
      <c r="P104" s="50"/>
      <c r="Q104" s="50"/>
      <c r="R104" s="50"/>
      <c r="S104" s="50"/>
      <c r="T104" s="50"/>
      <c r="U104" s="50"/>
      <c r="V104" s="33" t="s">
        <v>429</v>
      </c>
      <c r="W104" s="33" t="s">
        <v>430</v>
      </c>
      <c r="X104" s="42" t="s">
        <v>431</v>
      </c>
      <c r="Y104" s="65"/>
    </row>
    <row r="105" s="14" customFormat="1" ht="278.15" spans="1:25">
      <c r="A105" s="33">
        <v>81</v>
      </c>
      <c r="B105" s="33" t="s">
        <v>501</v>
      </c>
      <c r="C105" s="33" t="s">
        <v>502</v>
      </c>
      <c r="D105" s="33" t="s">
        <v>401</v>
      </c>
      <c r="E105" s="33" t="s">
        <v>404</v>
      </c>
      <c r="F105" s="81" t="s">
        <v>34</v>
      </c>
      <c r="G105" s="65" t="s">
        <v>503</v>
      </c>
      <c r="H105" s="34" t="s">
        <v>504</v>
      </c>
      <c r="I105" s="65" t="s">
        <v>52</v>
      </c>
      <c r="J105" s="65">
        <v>4.8</v>
      </c>
      <c r="K105" s="50">
        <f t="shared" si="14"/>
        <v>319.393583</v>
      </c>
      <c r="L105" s="50">
        <f t="shared" si="15"/>
        <v>319.393583</v>
      </c>
      <c r="M105" s="50">
        <v>319.393583</v>
      </c>
      <c r="N105" s="50"/>
      <c r="O105" s="50"/>
      <c r="P105" s="50"/>
      <c r="Q105" s="50"/>
      <c r="R105" s="50"/>
      <c r="S105" s="50"/>
      <c r="T105" s="50"/>
      <c r="U105" s="50"/>
      <c r="V105" s="33" t="s">
        <v>268</v>
      </c>
      <c r="W105" s="33" t="s">
        <v>269</v>
      </c>
      <c r="X105" s="42" t="s">
        <v>505</v>
      </c>
      <c r="Y105" s="65"/>
    </row>
    <row r="106" s="6" customFormat="1" ht="177" spans="1:25">
      <c r="A106" s="33">
        <v>82</v>
      </c>
      <c r="B106" s="69" t="s">
        <v>506</v>
      </c>
      <c r="C106" s="69" t="s">
        <v>507</v>
      </c>
      <c r="D106" s="33" t="s">
        <v>401</v>
      </c>
      <c r="E106" s="33" t="s">
        <v>426</v>
      </c>
      <c r="F106" s="81" t="s">
        <v>34</v>
      </c>
      <c r="G106" s="39" t="s">
        <v>508</v>
      </c>
      <c r="H106" s="39" t="s">
        <v>509</v>
      </c>
      <c r="I106" s="81" t="s">
        <v>510</v>
      </c>
      <c r="J106" s="81">
        <v>600</v>
      </c>
      <c r="K106" s="50">
        <f t="shared" si="14"/>
        <v>82.919233</v>
      </c>
      <c r="L106" s="50">
        <f t="shared" si="15"/>
        <v>82.919233</v>
      </c>
      <c r="M106" s="87">
        <v>82.919233</v>
      </c>
      <c r="N106" s="50"/>
      <c r="O106" s="50"/>
      <c r="P106" s="50"/>
      <c r="Q106" s="50"/>
      <c r="R106" s="50"/>
      <c r="S106" s="50"/>
      <c r="T106" s="50"/>
      <c r="U106" s="50"/>
      <c r="V106" s="33" t="s">
        <v>45</v>
      </c>
      <c r="W106" s="33" t="s">
        <v>511</v>
      </c>
      <c r="X106" s="42" t="s">
        <v>512</v>
      </c>
      <c r="Y106" s="65"/>
    </row>
    <row r="107" s="15" customFormat="1" ht="409.5" spans="1:25">
      <c r="A107" s="33">
        <v>83</v>
      </c>
      <c r="B107" s="33" t="s">
        <v>513</v>
      </c>
      <c r="C107" s="33" t="s">
        <v>514</v>
      </c>
      <c r="D107" s="69" t="s">
        <v>401</v>
      </c>
      <c r="E107" s="33" t="s">
        <v>404</v>
      </c>
      <c r="F107" s="81" t="s">
        <v>34</v>
      </c>
      <c r="G107" s="34" t="s">
        <v>515</v>
      </c>
      <c r="H107" s="82" t="s">
        <v>516</v>
      </c>
      <c r="I107" s="33" t="s">
        <v>297</v>
      </c>
      <c r="J107" s="33">
        <v>8116.5</v>
      </c>
      <c r="K107" s="48">
        <f t="shared" si="14"/>
        <v>115.980222</v>
      </c>
      <c r="L107" s="48">
        <f t="shared" si="15"/>
        <v>115.980222</v>
      </c>
      <c r="M107" s="48">
        <v>115.980222</v>
      </c>
      <c r="N107" s="50"/>
      <c r="O107" s="50"/>
      <c r="P107" s="50"/>
      <c r="Q107" s="48" t="s">
        <v>45</v>
      </c>
      <c r="R107" s="48" t="s">
        <v>511</v>
      </c>
      <c r="S107" s="107" t="s">
        <v>517</v>
      </c>
      <c r="T107" s="50"/>
      <c r="U107" s="108"/>
      <c r="V107" s="33" t="s">
        <v>45</v>
      </c>
      <c r="W107" s="33" t="s">
        <v>511</v>
      </c>
      <c r="X107" s="42" t="s">
        <v>517</v>
      </c>
      <c r="Y107" s="115"/>
    </row>
    <row r="108" s="6" customFormat="1" ht="123" customHeight="1" spans="1:25">
      <c r="A108" s="33">
        <v>84</v>
      </c>
      <c r="B108" s="33" t="s">
        <v>518</v>
      </c>
      <c r="C108" s="33" t="s">
        <v>519</v>
      </c>
      <c r="D108" s="33" t="s">
        <v>401</v>
      </c>
      <c r="E108" s="36" t="s">
        <v>410</v>
      </c>
      <c r="F108" s="33" t="s">
        <v>34</v>
      </c>
      <c r="G108" s="36" t="s">
        <v>520</v>
      </c>
      <c r="H108" s="34" t="s">
        <v>521</v>
      </c>
      <c r="I108" s="33" t="s">
        <v>238</v>
      </c>
      <c r="J108" s="33">
        <v>68</v>
      </c>
      <c r="K108" s="48">
        <f t="shared" si="14"/>
        <v>300</v>
      </c>
      <c r="L108" s="48">
        <f t="shared" si="15"/>
        <v>300</v>
      </c>
      <c r="M108" s="48">
        <v>300</v>
      </c>
      <c r="N108" s="50"/>
      <c r="O108" s="50"/>
      <c r="P108" s="50"/>
      <c r="Q108" s="50"/>
      <c r="R108" s="50"/>
      <c r="S108" s="50"/>
      <c r="T108" s="50"/>
      <c r="U108" s="50"/>
      <c r="V108" s="33" t="s">
        <v>146</v>
      </c>
      <c r="W108" s="33" t="s">
        <v>147</v>
      </c>
      <c r="X108" s="42" t="s">
        <v>522</v>
      </c>
      <c r="Y108" s="65"/>
    </row>
    <row r="109" s="6" customFormat="1" ht="278.15" spans="1:25">
      <c r="A109" s="33">
        <v>85</v>
      </c>
      <c r="B109" s="33" t="s">
        <v>523</v>
      </c>
      <c r="C109" s="33" t="s">
        <v>524</v>
      </c>
      <c r="D109" s="69" t="s">
        <v>401</v>
      </c>
      <c r="E109" s="33" t="s">
        <v>404</v>
      </c>
      <c r="F109" s="81" t="s">
        <v>34</v>
      </c>
      <c r="G109" s="36" t="s">
        <v>525</v>
      </c>
      <c r="H109" s="34" t="s">
        <v>526</v>
      </c>
      <c r="I109" s="69" t="s">
        <v>297</v>
      </c>
      <c r="J109" s="33">
        <v>18300</v>
      </c>
      <c r="K109" s="48">
        <f t="shared" si="14"/>
        <v>290</v>
      </c>
      <c r="L109" s="48">
        <f t="shared" si="15"/>
        <v>290</v>
      </c>
      <c r="M109" s="48">
        <v>290</v>
      </c>
      <c r="N109" s="50"/>
      <c r="O109" s="50"/>
      <c r="P109" s="50"/>
      <c r="Q109" s="50"/>
      <c r="R109" s="50"/>
      <c r="S109" s="50"/>
      <c r="T109" s="50"/>
      <c r="U109" s="50"/>
      <c r="V109" s="33" t="s">
        <v>146</v>
      </c>
      <c r="W109" s="33" t="s">
        <v>147</v>
      </c>
      <c r="X109" s="62" t="s">
        <v>485</v>
      </c>
      <c r="Y109" s="65"/>
    </row>
    <row r="110" s="6" customFormat="1" ht="278.15" spans="1:25">
      <c r="A110" s="33">
        <v>86</v>
      </c>
      <c r="B110" s="69" t="s">
        <v>527</v>
      </c>
      <c r="C110" s="33" t="s">
        <v>528</v>
      </c>
      <c r="D110" s="69" t="s">
        <v>401</v>
      </c>
      <c r="E110" s="33" t="s">
        <v>404</v>
      </c>
      <c r="F110" s="81" t="s">
        <v>34</v>
      </c>
      <c r="G110" s="39" t="s">
        <v>529</v>
      </c>
      <c r="H110" s="39" t="s">
        <v>530</v>
      </c>
      <c r="I110" s="69" t="s">
        <v>297</v>
      </c>
      <c r="J110" s="81">
        <v>38400</v>
      </c>
      <c r="K110" s="48">
        <f t="shared" ref="K110:K118" si="16">L110</f>
        <v>395</v>
      </c>
      <c r="L110" s="50">
        <f t="shared" ref="L110:L117" si="17">M110</f>
        <v>395</v>
      </c>
      <c r="M110" s="87">
        <v>395</v>
      </c>
      <c r="N110" s="50"/>
      <c r="O110" s="50"/>
      <c r="P110" s="50"/>
      <c r="Q110" s="50"/>
      <c r="R110" s="50"/>
      <c r="S110" s="50"/>
      <c r="T110" s="50"/>
      <c r="U110" s="50"/>
      <c r="V110" s="69" t="s">
        <v>531</v>
      </c>
      <c r="W110" s="34" t="s">
        <v>171</v>
      </c>
      <c r="X110" s="62" t="s">
        <v>485</v>
      </c>
      <c r="Y110" s="65"/>
    </row>
    <row r="111" s="6" customFormat="1" ht="278.15" spans="1:25">
      <c r="A111" s="33">
        <v>87</v>
      </c>
      <c r="B111" s="33" t="s">
        <v>532</v>
      </c>
      <c r="C111" s="33" t="s">
        <v>533</v>
      </c>
      <c r="D111" s="69" t="s">
        <v>401</v>
      </c>
      <c r="E111" s="33" t="s">
        <v>404</v>
      </c>
      <c r="F111" s="81" t="s">
        <v>34</v>
      </c>
      <c r="G111" s="36" t="s">
        <v>534</v>
      </c>
      <c r="H111" s="34" t="s">
        <v>535</v>
      </c>
      <c r="I111" s="69" t="s">
        <v>297</v>
      </c>
      <c r="J111" s="33">
        <v>31840</v>
      </c>
      <c r="K111" s="48">
        <f t="shared" si="16"/>
        <v>342.759865</v>
      </c>
      <c r="L111" s="50">
        <f>M111+N111+O111</f>
        <v>342.759865</v>
      </c>
      <c r="M111" s="53">
        <f>380-55+10.977124</f>
        <v>335.977124</v>
      </c>
      <c r="N111" s="53">
        <v>6.765769</v>
      </c>
      <c r="O111" s="53">
        <v>0.016972</v>
      </c>
      <c r="P111" s="50"/>
      <c r="Q111" s="50"/>
      <c r="R111" s="50"/>
      <c r="S111" s="50"/>
      <c r="T111" s="50"/>
      <c r="U111" s="50"/>
      <c r="V111" s="33" t="s">
        <v>379</v>
      </c>
      <c r="W111" s="33" t="s">
        <v>178</v>
      </c>
      <c r="X111" s="62" t="s">
        <v>485</v>
      </c>
      <c r="Y111" s="65"/>
    </row>
    <row r="112" s="6" customFormat="1" ht="408" customHeight="1" spans="1:25">
      <c r="A112" s="33">
        <v>88</v>
      </c>
      <c r="B112" s="33" t="s">
        <v>536</v>
      </c>
      <c r="C112" s="33" t="s">
        <v>537</v>
      </c>
      <c r="D112" s="33" t="s">
        <v>401</v>
      </c>
      <c r="E112" s="33" t="s">
        <v>404</v>
      </c>
      <c r="F112" s="33" t="s">
        <v>34</v>
      </c>
      <c r="G112" s="42" t="s">
        <v>538</v>
      </c>
      <c r="H112" s="83" t="s">
        <v>539</v>
      </c>
      <c r="I112" s="33" t="s">
        <v>52</v>
      </c>
      <c r="J112" s="33">
        <v>71.73</v>
      </c>
      <c r="K112" s="48">
        <f t="shared" si="16"/>
        <v>5018.352757</v>
      </c>
      <c r="L112" s="48">
        <f t="shared" si="17"/>
        <v>5018.352757</v>
      </c>
      <c r="M112" s="48">
        <v>5018.352757</v>
      </c>
      <c r="N112" s="50"/>
      <c r="O112" s="50"/>
      <c r="P112" s="50"/>
      <c r="Q112" s="50"/>
      <c r="R112" s="50"/>
      <c r="S112" s="50"/>
      <c r="T112" s="50"/>
      <c r="U112" s="50"/>
      <c r="V112" s="109" t="s">
        <v>268</v>
      </c>
      <c r="W112" s="109" t="s">
        <v>269</v>
      </c>
      <c r="X112" s="61" t="s">
        <v>517</v>
      </c>
      <c r="Y112" s="65"/>
    </row>
    <row r="113" s="6" customFormat="1" ht="110" customHeight="1" spans="1:25">
      <c r="A113" s="33">
        <v>89</v>
      </c>
      <c r="B113" s="72" t="s">
        <v>540</v>
      </c>
      <c r="C113" s="71" t="s">
        <v>541</v>
      </c>
      <c r="D113" s="72" t="s">
        <v>542</v>
      </c>
      <c r="E113" s="72" t="s">
        <v>542</v>
      </c>
      <c r="F113" s="72" t="s">
        <v>34</v>
      </c>
      <c r="G113" s="73" t="s">
        <v>543</v>
      </c>
      <c r="H113" s="74" t="s">
        <v>544</v>
      </c>
      <c r="I113" s="77" t="s">
        <v>52</v>
      </c>
      <c r="J113" s="77">
        <v>4.9</v>
      </c>
      <c r="K113" s="48">
        <f t="shared" si="16"/>
        <v>395.047807</v>
      </c>
      <c r="L113" s="48">
        <f t="shared" si="17"/>
        <v>395.047807</v>
      </c>
      <c r="M113" s="95">
        <v>395.047807</v>
      </c>
      <c r="N113" s="96"/>
      <c r="O113" s="96"/>
      <c r="P113" s="96"/>
      <c r="Q113" s="103" t="s">
        <v>386</v>
      </c>
      <c r="R113" s="103" t="s">
        <v>387</v>
      </c>
      <c r="S113" s="110" t="s">
        <v>415</v>
      </c>
      <c r="T113" s="55"/>
      <c r="U113" s="55"/>
      <c r="V113" s="72" t="s">
        <v>386</v>
      </c>
      <c r="W113" s="72" t="s">
        <v>387</v>
      </c>
      <c r="X113" s="101" t="s">
        <v>415</v>
      </c>
      <c r="Y113" s="77"/>
    </row>
    <row r="114" s="6" customFormat="1" ht="110" customHeight="1" spans="1:25">
      <c r="A114" s="33">
        <v>90</v>
      </c>
      <c r="B114" s="72" t="s">
        <v>545</v>
      </c>
      <c r="C114" s="71" t="s">
        <v>546</v>
      </c>
      <c r="D114" s="33" t="s">
        <v>401</v>
      </c>
      <c r="E114" s="33" t="s">
        <v>404</v>
      </c>
      <c r="F114" s="33" t="s">
        <v>34</v>
      </c>
      <c r="G114" s="73" t="s">
        <v>547</v>
      </c>
      <c r="H114" s="74" t="s">
        <v>548</v>
      </c>
      <c r="I114" s="77" t="s">
        <v>297</v>
      </c>
      <c r="J114" s="77">
        <v>28566</v>
      </c>
      <c r="K114" s="48">
        <f t="shared" si="16"/>
        <v>377</v>
      </c>
      <c r="L114" s="48">
        <f t="shared" si="17"/>
        <v>377</v>
      </c>
      <c r="M114" s="95">
        <v>377</v>
      </c>
      <c r="N114" s="96"/>
      <c r="O114" s="96"/>
      <c r="P114" s="96">
        <v>0</v>
      </c>
      <c r="Q114" s="103" t="s">
        <v>189</v>
      </c>
      <c r="R114" s="103" t="s">
        <v>549</v>
      </c>
      <c r="S114" s="110" t="s">
        <v>550</v>
      </c>
      <c r="T114" s="55"/>
      <c r="U114" s="55"/>
      <c r="V114" s="72" t="s">
        <v>189</v>
      </c>
      <c r="W114" s="72" t="s">
        <v>549</v>
      </c>
      <c r="X114" s="101" t="s">
        <v>550</v>
      </c>
      <c r="Y114" s="77"/>
    </row>
    <row r="115" s="6" customFormat="1" ht="110" customHeight="1" spans="1:25">
      <c r="A115" s="33">
        <v>91</v>
      </c>
      <c r="B115" s="72" t="s">
        <v>551</v>
      </c>
      <c r="C115" s="71" t="s">
        <v>552</v>
      </c>
      <c r="D115" s="72" t="s">
        <v>542</v>
      </c>
      <c r="E115" s="72" t="s">
        <v>542</v>
      </c>
      <c r="F115" s="72" t="s">
        <v>34</v>
      </c>
      <c r="G115" s="73" t="s">
        <v>427</v>
      </c>
      <c r="H115" s="74" t="s">
        <v>553</v>
      </c>
      <c r="I115" s="77" t="s">
        <v>554</v>
      </c>
      <c r="J115" s="77">
        <v>405</v>
      </c>
      <c r="K115" s="48">
        <f t="shared" si="16"/>
        <v>396</v>
      </c>
      <c r="L115" s="48">
        <f t="shared" si="17"/>
        <v>396</v>
      </c>
      <c r="M115" s="95">
        <v>396</v>
      </c>
      <c r="N115" s="96"/>
      <c r="O115" s="96"/>
      <c r="P115" s="96"/>
      <c r="Q115" s="103" t="s">
        <v>429</v>
      </c>
      <c r="R115" s="103" t="s">
        <v>555</v>
      </c>
      <c r="S115" s="110" t="s">
        <v>556</v>
      </c>
      <c r="T115" s="96"/>
      <c r="U115" s="111"/>
      <c r="V115" s="72" t="s">
        <v>429</v>
      </c>
      <c r="W115" s="72" t="s">
        <v>555</v>
      </c>
      <c r="X115" s="101" t="s">
        <v>557</v>
      </c>
      <c r="Y115" s="116"/>
    </row>
    <row r="116" s="6" customFormat="1" ht="409.5" spans="1:25">
      <c r="A116" s="33">
        <v>92</v>
      </c>
      <c r="B116" s="72" t="s">
        <v>558</v>
      </c>
      <c r="C116" s="71" t="s">
        <v>559</v>
      </c>
      <c r="D116" s="33" t="s">
        <v>401</v>
      </c>
      <c r="E116" s="33" t="s">
        <v>404</v>
      </c>
      <c r="F116" s="33" t="s">
        <v>34</v>
      </c>
      <c r="G116" s="73" t="s">
        <v>427</v>
      </c>
      <c r="H116" s="74" t="s">
        <v>560</v>
      </c>
      <c r="I116" s="77" t="s">
        <v>52</v>
      </c>
      <c r="J116" s="77">
        <v>4.5</v>
      </c>
      <c r="K116" s="95">
        <f t="shared" si="16"/>
        <v>271.450179</v>
      </c>
      <c r="L116" s="95">
        <f t="shared" si="17"/>
        <v>271.450179</v>
      </c>
      <c r="M116" s="95">
        <v>271.450179</v>
      </c>
      <c r="N116" s="96"/>
      <c r="O116" s="96"/>
      <c r="P116" s="96"/>
      <c r="Q116" s="103" t="s">
        <v>429</v>
      </c>
      <c r="R116" s="103" t="s">
        <v>555</v>
      </c>
      <c r="S116" s="110" t="s">
        <v>561</v>
      </c>
      <c r="T116" s="55"/>
      <c r="U116" s="112"/>
      <c r="V116" s="72" t="s">
        <v>429</v>
      </c>
      <c r="W116" s="72" t="s">
        <v>555</v>
      </c>
      <c r="X116" s="101" t="s">
        <v>562</v>
      </c>
      <c r="Y116" s="117"/>
    </row>
    <row r="117" s="6" customFormat="1" ht="409.5" spans="1:25">
      <c r="A117" s="33">
        <v>93</v>
      </c>
      <c r="B117" s="72" t="s">
        <v>563</v>
      </c>
      <c r="C117" s="71" t="s">
        <v>564</v>
      </c>
      <c r="D117" s="33" t="s">
        <v>401</v>
      </c>
      <c r="E117" s="33" t="s">
        <v>404</v>
      </c>
      <c r="F117" s="33" t="s">
        <v>34</v>
      </c>
      <c r="G117" s="73" t="s">
        <v>565</v>
      </c>
      <c r="H117" s="74" t="s">
        <v>566</v>
      </c>
      <c r="I117" s="77" t="s">
        <v>297</v>
      </c>
      <c r="J117" s="77">
        <v>28500</v>
      </c>
      <c r="K117" s="95">
        <f t="shared" si="16"/>
        <v>372.85669</v>
      </c>
      <c r="L117" s="95">
        <f t="shared" si="17"/>
        <v>372.85669</v>
      </c>
      <c r="M117" s="95">
        <v>372.85669</v>
      </c>
      <c r="N117" s="96"/>
      <c r="O117" s="96"/>
      <c r="P117" s="96"/>
      <c r="Q117" s="103" t="s">
        <v>429</v>
      </c>
      <c r="R117" s="103" t="s">
        <v>555</v>
      </c>
      <c r="S117" s="110" t="s">
        <v>561</v>
      </c>
      <c r="T117" s="55"/>
      <c r="U117" s="112"/>
      <c r="V117" s="72" t="s">
        <v>429</v>
      </c>
      <c r="W117" s="72" t="s">
        <v>555</v>
      </c>
      <c r="X117" s="101" t="s">
        <v>562</v>
      </c>
      <c r="Y117" s="117"/>
    </row>
    <row r="118" s="16" customFormat="1" ht="313.3" spans="1:25">
      <c r="A118" s="33">
        <v>94</v>
      </c>
      <c r="B118" s="72" t="s">
        <v>567</v>
      </c>
      <c r="C118" s="71" t="s">
        <v>568</v>
      </c>
      <c r="D118" s="33" t="s">
        <v>401</v>
      </c>
      <c r="E118" s="33" t="s">
        <v>404</v>
      </c>
      <c r="F118" s="33" t="s">
        <v>34</v>
      </c>
      <c r="G118" s="84" t="s">
        <v>569</v>
      </c>
      <c r="H118" s="32" t="s">
        <v>570</v>
      </c>
      <c r="I118" s="77" t="s">
        <v>297</v>
      </c>
      <c r="J118" s="85">
        <v>650</v>
      </c>
      <c r="K118" s="97">
        <f t="shared" si="16"/>
        <v>50</v>
      </c>
      <c r="L118" s="97">
        <f>M118+N118</f>
        <v>50</v>
      </c>
      <c r="M118" s="97">
        <v>29.540113</v>
      </c>
      <c r="N118" s="97">
        <v>20.459887</v>
      </c>
      <c r="O118" s="97"/>
      <c r="P118" s="50"/>
      <c r="Q118" s="50"/>
      <c r="R118" s="50"/>
      <c r="S118" s="50"/>
      <c r="T118" s="50"/>
      <c r="U118" s="97"/>
      <c r="V118" s="104" t="s">
        <v>209</v>
      </c>
      <c r="W118" s="104" t="s">
        <v>398</v>
      </c>
      <c r="X118" s="104" t="s">
        <v>571</v>
      </c>
      <c r="Y118" s="85"/>
    </row>
    <row r="119" s="1" customFormat="1" customHeight="1" spans="1:25">
      <c r="A119" s="33" t="s">
        <v>572</v>
      </c>
      <c r="B119" s="31"/>
      <c r="C119" s="31" t="s">
        <v>573</v>
      </c>
      <c r="D119" s="85"/>
      <c r="E119" s="85"/>
      <c r="F119" s="85"/>
      <c r="G119" s="85"/>
      <c r="H119" s="84"/>
      <c r="I119" s="85"/>
      <c r="J119" s="85"/>
      <c r="K119" s="97">
        <f>SUM(K120:K127)</f>
        <v>5356.9</v>
      </c>
      <c r="L119" s="97">
        <f>SUM(L120:L127)</f>
        <v>5356.9</v>
      </c>
      <c r="M119" s="97">
        <f>SUM(M120:M127)</f>
        <v>5356.9</v>
      </c>
      <c r="N119" s="97">
        <f>SUM(N120:N127)</f>
        <v>0</v>
      </c>
      <c r="O119" s="97">
        <f t="shared" ref="L119:U119" si="18">SUM(O120:O122)</f>
        <v>0</v>
      </c>
      <c r="P119" s="50">
        <f t="shared" si="18"/>
        <v>0</v>
      </c>
      <c r="Q119" s="50">
        <f t="shared" si="18"/>
        <v>0</v>
      </c>
      <c r="R119" s="50">
        <f t="shared" si="18"/>
        <v>0</v>
      </c>
      <c r="S119" s="50">
        <f t="shared" si="18"/>
        <v>0</v>
      </c>
      <c r="T119" s="50">
        <f t="shared" si="18"/>
        <v>0</v>
      </c>
      <c r="U119" s="97">
        <f t="shared" si="18"/>
        <v>0</v>
      </c>
      <c r="V119" s="31"/>
      <c r="W119" s="31"/>
      <c r="X119" s="113"/>
      <c r="Y119" s="85"/>
    </row>
    <row r="120" s="17" customFormat="1" ht="170" customHeight="1" spans="1:25">
      <c r="A120" s="33">
        <v>95</v>
      </c>
      <c r="B120" s="33" t="s">
        <v>574</v>
      </c>
      <c r="C120" s="79" t="s">
        <v>575</v>
      </c>
      <c r="D120" s="33" t="s">
        <v>576</v>
      </c>
      <c r="E120" s="33" t="s">
        <v>577</v>
      </c>
      <c r="F120" s="33" t="s">
        <v>34</v>
      </c>
      <c r="G120" s="86" t="s">
        <v>236</v>
      </c>
      <c r="H120" s="86" t="s">
        <v>578</v>
      </c>
      <c r="I120" s="63" t="s">
        <v>579</v>
      </c>
      <c r="J120" s="33">
        <v>2000</v>
      </c>
      <c r="K120" s="48">
        <f t="shared" ref="K120:K123" si="19">L120</f>
        <v>2721.6</v>
      </c>
      <c r="L120" s="48">
        <f t="shared" ref="L120:L123" si="20">M120</f>
        <v>2721.6</v>
      </c>
      <c r="M120" s="48">
        <v>2721.6</v>
      </c>
      <c r="N120" s="50"/>
      <c r="O120" s="50"/>
      <c r="P120" s="50"/>
      <c r="Q120" s="50"/>
      <c r="R120" s="50"/>
      <c r="S120" s="48"/>
      <c r="T120" s="48"/>
      <c r="U120" s="48"/>
      <c r="V120" s="33" t="s">
        <v>580</v>
      </c>
      <c r="W120" s="33" t="s">
        <v>581</v>
      </c>
      <c r="X120" s="42" t="s">
        <v>582</v>
      </c>
      <c r="Y120" s="33"/>
    </row>
    <row r="121" s="18" customFormat="1" ht="170" customHeight="1" spans="1:25">
      <c r="A121" s="33">
        <v>96</v>
      </c>
      <c r="B121" s="33" t="s">
        <v>583</v>
      </c>
      <c r="C121" s="79" t="s">
        <v>584</v>
      </c>
      <c r="D121" s="33" t="s">
        <v>573</v>
      </c>
      <c r="E121" s="33" t="s">
        <v>577</v>
      </c>
      <c r="F121" s="33" t="s">
        <v>34</v>
      </c>
      <c r="G121" s="86" t="s">
        <v>461</v>
      </c>
      <c r="H121" s="86" t="s">
        <v>585</v>
      </c>
      <c r="I121" s="98" t="s">
        <v>586</v>
      </c>
      <c r="J121" s="56">
        <v>8000</v>
      </c>
      <c r="K121" s="48">
        <f t="shared" si="19"/>
        <v>888.4</v>
      </c>
      <c r="L121" s="48">
        <f t="shared" si="20"/>
        <v>888.4</v>
      </c>
      <c r="M121" s="48">
        <v>888.4</v>
      </c>
      <c r="N121" s="50"/>
      <c r="O121" s="50"/>
      <c r="P121" s="50"/>
      <c r="Q121" s="50"/>
      <c r="R121" s="50"/>
      <c r="S121" s="48"/>
      <c r="T121" s="48"/>
      <c r="U121" s="48"/>
      <c r="V121" s="33" t="s">
        <v>587</v>
      </c>
      <c r="W121" s="33" t="s">
        <v>588</v>
      </c>
      <c r="X121" s="42" t="s">
        <v>589</v>
      </c>
      <c r="Y121" s="33"/>
    </row>
    <row r="122" s="19" customFormat="1" ht="170" customHeight="1" spans="1:25">
      <c r="A122" s="33">
        <v>97</v>
      </c>
      <c r="B122" s="33" t="s">
        <v>590</v>
      </c>
      <c r="C122" s="79" t="s">
        <v>591</v>
      </c>
      <c r="D122" s="33" t="s">
        <v>573</v>
      </c>
      <c r="E122" s="33" t="s">
        <v>577</v>
      </c>
      <c r="F122" s="33" t="s">
        <v>34</v>
      </c>
      <c r="G122" s="86" t="s">
        <v>461</v>
      </c>
      <c r="H122" s="86" t="s">
        <v>592</v>
      </c>
      <c r="I122" s="63" t="s">
        <v>586</v>
      </c>
      <c r="J122" s="33">
        <v>1254</v>
      </c>
      <c r="K122" s="48">
        <f t="shared" si="19"/>
        <v>1504.8</v>
      </c>
      <c r="L122" s="48">
        <f t="shared" si="20"/>
        <v>1504.8</v>
      </c>
      <c r="M122" s="48">
        <v>1504.8</v>
      </c>
      <c r="N122" s="50"/>
      <c r="O122" s="50"/>
      <c r="P122" s="50"/>
      <c r="Q122" s="50"/>
      <c r="R122" s="50"/>
      <c r="S122" s="48"/>
      <c r="T122" s="48"/>
      <c r="U122" s="48"/>
      <c r="V122" s="33" t="s">
        <v>268</v>
      </c>
      <c r="W122" s="33" t="s">
        <v>269</v>
      </c>
      <c r="X122" s="42" t="s">
        <v>593</v>
      </c>
      <c r="Y122" s="33"/>
    </row>
    <row r="123" s="6" customFormat="1" ht="313" customHeight="1" spans="1:25">
      <c r="A123" s="33">
        <v>98</v>
      </c>
      <c r="B123" s="33" t="s">
        <v>594</v>
      </c>
      <c r="C123" s="33" t="s">
        <v>595</v>
      </c>
      <c r="D123" s="33" t="s">
        <v>576</v>
      </c>
      <c r="E123" s="33" t="s">
        <v>596</v>
      </c>
      <c r="F123" s="33" t="s">
        <v>34</v>
      </c>
      <c r="G123" s="39" t="s">
        <v>597</v>
      </c>
      <c r="H123" s="83" t="s">
        <v>598</v>
      </c>
      <c r="I123" s="33" t="s">
        <v>238</v>
      </c>
      <c r="J123" s="33">
        <v>2195</v>
      </c>
      <c r="K123" s="48">
        <f t="shared" si="19"/>
        <v>242.1</v>
      </c>
      <c r="L123" s="48">
        <f t="shared" si="20"/>
        <v>242.1</v>
      </c>
      <c r="M123" s="48">
        <v>242.1</v>
      </c>
      <c r="N123" s="48"/>
      <c r="O123" s="48"/>
      <c r="P123" s="48"/>
      <c r="Q123" s="48"/>
      <c r="R123" s="48"/>
      <c r="S123" s="48"/>
      <c r="T123" s="48"/>
      <c r="U123" s="48"/>
      <c r="V123" s="33" t="s">
        <v>599</v>
      </c>
      <c r="W123" s="33" t="s">
        <v>600</v>
      </c>
      <c r="X123" s="61" t="s">
        <v>601</v>
      </c>
      <c r="Y123" s="33"/>
    </row>
    <row r="124" s="6" customFormat="1" ht="313" customHeight="1" spans="1:25">
      <c r="A124" s="33"/>
      <c r="B124" s="33"/>
      <c r="C124" s="33"/>
      <c r="D124" s="33"/>
      <c r="E124" s="33"/>
      <c r="F124" s="33"/>
      <c r="G124" s="39"/>
      <c r="H124" s="83"/>
      <c r="I124" s="33"/>
      <c r="J124" s="33"/>
      <c r="K124" s="48"/>
      <c r="L124" s="48"/>
      <c r="M124" s="48"/>
      <c r="N124" s="48"/>
      <c r="O124" s="48"/>
      <c r="P124" s="48"/>
      <c r="Q124" s="48"/>
      <c r="R124" s="48"/>
      <c r="S124" s="48"/>
      <c r="T124" s="48"/>
      <c r="U124" s="48"/>
      <c r="V124" s="33"/>
      <c r="W124" s="33"/>
      <c r="X124" s="61"/>
      <c r="Y124" s="33"/>
    </row>
    <row r="125" s="6" customFormat="1" ht="313" customHeight="1" spans="1:25">
      <c r="A125" s="33"/>
      <c r="B125" s="33"/>
      <c r="C125" s="33"/>
      <c r="D125" s="33"/>
      <c r="E125" s="33"/>
      <c r="F125" s="33"/>
      <c r="G125" s="39"/>
      <c r="H125" s="83"/>
      <c r="I125" s="33"/>
      <c r="J125" s="33"/>
      <c r="K125" s="48"/>
      <c r="L125" s="48"/>
      <c r="M125" s="48"/>
      <c r="N125" s="48"/>
      <c r="O125" s="48"/>
      <c r="P125" s="48"/>
      <c r="Q125" s="48"/>
      <c r="R125" s="48"/>
      <c r="S125" s="48"/>
      <c r="T125" s="48"/>
      <c r="U125" s="48"/>
      <c r="V125" s="33"/>
      <c r="W125" s="33"/>
      <c r="X125" s="61"/>
      <c r="Y125" s="33"/>
    </row>
    <row r="126" s="6" customFormat="1" ht="313" customHeight="1" spans="1:25">
      <c r="A126" s="33"/>
      <c r="B126" s="33"/>
      <c r="C126" s="33"/>
      <c r="D126" s="33"/>
      <c r="E126" s="33"/>
      <c r="F126" s="33"/>
      <c r="G126" s="39"/>
      <c r="H126" s="83"/>
      <c r="I126" s="33"/>
      <c r="J126" s="33"/>
      <c r="K126" s="48"/>
      <c r="L126" s="48"/>
      <c r="M126" s="48"/>
      <c r="N126" s="48"/>
      <c r="O126" s="48"/>
      <c r="P126" s="48"/>
      <c r="Q126" s="48"/>
      <c r="R126" s="48"/>
      <c r="S126" s="48"/>
      <c r="T126" s="48"/>
      <c r="U126" s="48"/>
      <c r="V126" s="33"/>
      <c r="W126" s="33"/>
      <c r="X126" s="61"/>
      <c r="Y126" s="33"/>
    </row>
    <row r="127" s="6" customFormat="1" ht="408" customHeight="1" spans="1:25">
      <c r="A127" s="33"/>
      <c r="B127" s="33"/>
      <c r="C127" s="33"/>
      <c r="D127" s="33"/>
      <c r="E127" s="33"/>
      <c r="F127" s="33"/>
      <c r="G127" s="39"/>
      <c r="H127" s="83"/>
      <c r="I127" s="33"/>
      <c r="J127" s="33"/>
      <c r="K127" s="48"/>
      <c r="L127" s="48"/>
      <c r="M127" s="48"/>
      <c r="N127" s="48"/>
      <c r="O127" s="48"/>
      <c r="P127" s="48"/>
      <c r="Q127" s="48"/>
      <c r="R127" s="48"/>
      <c r="S127" s="48"/>
      <c r="T127" s="48"/>
      <c r="U127" s="48"/>
      <c r="V127" s="33"/>
      <c r="W127" s="33"/>
      <c r="X127" s="61"/>
      <c r="Y127" s="33"/>
    </row>
    <row r="128" s="1" customFormat="1" customHeight="1" spans="1:25">
      <c r="A128" s="33" t="s">
        <v>602</v>
      </c>
      <c r="B128" s="31"/>
      <c r="C128" s="31" t="s">
        <v>603</v>
      </c>
      <c r="D128" s="85"/>
      <c r="E128" s="85"/>
      <c r="F128" s="85"/>
      <c r="G128" s="85"/>
      <c r="H128" s="84"/>
      <c r="I128" s="85"/>
      <c r="J128" s="85"/>
      <c r="K128" s="97">
        <f>K129</f>
        <v>70</v>
      </c>
      <c r="L128" s="97">
        <f>L129</f>
        <v>70</v>
      </c>
      <c r="M128" s="97">
        <f>M129</f>
        <v>70</v>
      </c>
      <c r="N128" s="97">
        <f t="shared" ref="N128:U128" si="21">N129</f>
        <v>0</v>
      </c>
      <c r="O128" s="97">
        <f t="shared" si="21"/>
        <v>0</v>
      </c>
      <c r="P128" s="50">
        <f t="shared" si="21"/>
        <v>0</v>
      </c>
      <c r="Q128" s="50">
        <f t="shared" si="21"/>
        <v>0</v>
      </c>
      <c r="R128" s="50">
        <f t="shared" si="21"/>
        <v>0</v>
      </c>
      <c r="S128" s="50">
        <f t="shared" si="21"/>
        <v>0</v>
      </c>
      <c r="T128" s="50">
        <f t="shared" si="21"/>
        <v>0</v>
      </c>
      <c r="U128" s="97">
        <f t="shared" si="21"/>
        <v>0</v>
      </c>
      <c r="V128" s="85"/>
      <c r="W128" s="85"/>
      <c r="X128" s="113"/>
      <c r="Y128" s="85"/>
    </row>
    <row r="129" s="17" customFormat="1" ht="138" customHeight="1" spans="1:25">
      <c r="A129" s="33">
        <v>99</v>
      </c>
      <c r="B129" s="33" t="s">
        <v>604</v>
      </c>
      <c r="C129" s="79" t="s">
        <v>605</v>
      </c>
      <c r="D129" s="86" t="s">
        <v>603</v>
      </c>
      <c r="E129" s="86" t="s">
        <v>603</v>
      </c>
      <c r="F129" s="33" t="s">
        <v>34</v>
      </c>
      <c r="G129" s="86" t="s">
        <v>606</v>
      </c>
      <c r="H129" s="86" t="s">
        <v>607</v>
      </c>
      <c r="I129" s="63" t="s">
        <v>608</v>
      </c>
      <c r="J129" s="33">
        <v>1</v>
      </c>
      <c r="K129" s="48">
        <f>L129</f>
        <v>70</v>
      </c>
      <c r="L129" s="48">
        <f>M129</f>
        <v>70</v>
      </c>
      <c r="M129" s="48">
        <v>70</v>
      </c>
      <c r="N129" s="50"/>
      <c r="O129" s="50"/>
      <c r="P129" s="50"/>
      <c r="Q129" s="50"/>
      <c r="R129" s="50"/>
      <c r="S129" s="48"/>
      <c r="T129" s="48"/>
      <c r="U129" s="48"/>
      <c r="V129" s="33" t="s">
        <v>239</v>
      </c>
      <c r="W129" s="33" t="s">
        <v>240</v>
      </c>
      <c r="X129" s="42" t="s">
        <v>609</v>
      </c>
      <c r="Y129" s="33"/>
    </row>
    <row r="130" s="1" customFormat="1" customHeight="1" spans="1:25">
      <c r="A130" s="33" t="s">
        <v>610</v>
      </c>
      <c r="B130" s="31"/>
      <c r="C130" s="31" t="s">
        <v>611</v>
      </c>
      <c r="D130" s="85"/>
      <c r="E130" s="85"/>
      <c r="F130" s="85"/>
      <c r="G130" s="85"/>
      <c r="H130" s="84"/>
      <c r="I130" s="85"/>
      <c r="J130" s="85"/>
      <c r="K130" s="97">
        <f>K131</f>
        <v>2534.972712</v>
      </c>
      <c r="L130" s="97">
        <f t="shared" ref="L130:U130" si="22">L131</f>
        <v>2534.972712</v>
      </c>
      <c r="M130" s="97">
        <f t="shared" si="22"/>
        <v>2534.972712</v>
      </c>
      <c r="N130" s="97">
        <f t="shared" si="22"/>
        <v>0</v>
      </c>
      <c r="O130" s="97">
        <f t="shared" si="22"/>
        <v>0</v>
      </c>
      <c r="P130" s="97">
        <f t="shared" si="22"/>
        <v>0</v>
      </c>
      <c r="Q130" s="97" t="str">
        <f t="shared" si="22"/>
        <v>教育局</v>
      </c>
      <c r="R130" s="97" t="str">
        <f t="shared" si="22"/>
        <v>外力·热合曼</v>
      </c>
      <c r="S130" s="97" t="str">
        <f t="shared" si="22"/>
        <v>社会效益：资助脱贫户子女10000人参加中高职教育，强化技能学习，阻断脱贫户返贫风险。
经济效益：有效减轻群众家庭经济投入。</v>
      </c>
      <c r="T130" s="97">
        <f t="shared" si="22"/>
        <v>0</v>
      </c>
      <c r="U130" s="97">
        <f t="shared" si="22"/>
        <v>0</v>
      </c>
      <c r="V130" s="85"/>
      <c r="W130" s="85"/>
      <c r="X130" s="113"/>
      <c r="Y130" s="85"/>
    </row>
    <row r="131" s="19" customFormat="1" ht="170" customHeight="1" spans="1:25">
      <c r="A131" s="33">
        <v>100</v>
      </c>
      <c r="B131" s="33" t="s">
        <v>612</v>
      </c>
      <c r="C131" s="33" t="s">
        <v>613</v>
      </c>
      <c r="D131" s="33" t="s">
        <v>611</v>
      </c>
      <c r="E131" s="33" t="s">
        <v>614</v>
      </c>
      <c r="F131" s="33" t="s">
        <v>34</v>
      </c>
      <c r="G131" s="34" t="s">
        <v>615</v>
      </c>
      <c r="H131" s="34" t="s">
        <v>616</v>
      </c>
      <c r="I131" s="65" t="s">
        <v>579</v>
      </c>
      <c r="J131" s="33">
        <v>10000</v>
      </c>
      <c r="K131" s="48">
        <f>L131</f>
        <v>2534.972712</v>
      </c>
      <c r="L131" s="48">
        <f>M131</f>
        <v>2534.972712</v>
      </c>
      <c r="M131" s="48">
        <v>2534.972712</v>
      </c>
      <c r="N131" s="50"/>
      <c r="O131" s="50"/>
      <c r="P131" s="48"/>
      <c r="Q131" s="48" t="s">
        <v>617</v>
      </c>
      <c r="R131" s="48" t="s">
        <v>618</v>
      </c>
      <c r="S131" s="107" t="s">
        <v>619</v>
      </c>
      <c r="T131" s="48"/>
      <c r="U131" s="121"/>
      <c r="V131" s="122"/>
      <c r="W131" s="122"/>
      <c r="X131" s="122"/>
      <c r="Y131" s="122"/>
    </row>
    <row r="132" s="1" customFormat="1" customHeight="1" spans="1:25">
      <c r="A132" s="33" t="s">
        <v>620</v>
      </c>
      <c r="B132" s="31"/>
      <c r="C132" s="31" t="s">
        <v>621</v>
      </c>
      <c r="D132" s="85"/>
      <c r="E132" s="85"/>
      <c r="F132" s="85"/>
      <c r="G132" s="85"/>
      <c r="H132" s="84"/>
      <c r="I132" s="85"/>
      <c r="J132" s="85"/>
      <c r="K132" s="97">
        <f>K133</f>
        <v>250</v>
      </c>
      <c r="L132" s="97">
        <f>L133</f>
        <v>250</v>
      </c>
      <c r="M132" s="97">
        <f>M133</f>
        <v>250</v>
      </c>
      <c r="N132" s="97">
        <f t="shared" ref="N132:U132" si="23">N133</f>
        <v>0</v>
      </c>
      <c r="O132" s="97">
        <f t="shared" si="23"/>
        <v>0</v>
      </c>
      <c r="P132" s="50">
        <f t="shared" si="23"/>
        <v>0</v>
      </c>
      <c r="Q132" s="50">
        <f t="shared" si="23"/>
        <v>0</v>
      </c>
      <c r="R132" s="50">
        <f t="shared" si="23"/>
        <v>0</v>
      </c>
      <c r="S132" s="50">
        <f t="shared" si="23"/>
        <v>0</v>
      </c>
      <c r="T132" s="50">
        <f t="shared" si="23"/>
        <v>0</v>
      </c>
      <c r="U132" s="97">
        <f t="shared" si="23"/>
        <v>0</v>
      </c>
      <c r="V132" s="85"/>
      <c r="W132" s="85"/>
      <c r="X132" s="113"/>
      <c r="Y132" s="85"/>
    </row>
    <row r="133" s="17" customFormat="1" ht="146" customHeight="1" spans="1:25">
      <c r="A133" s="33">
        <v>101</v>
      </c>
      <c r="B133" s="33" t="s">
        <v>622</v>
      </c>
      <c r="C133" s="79" t="s">
        <v>623</v>
      </c>
      <c r="D133" s="33" t="s">
        <v>621</v>
      </c>
      <c r="E133" s="33" t="s">
        <v>621</v>
      </c>
      <c r="F133" s="33" t="s">
        <v>34</v>
      </c>
      <c r="G133" s="86" t="s">
        <v>461</v>
      </c>
      <c r="H133" s="34" t="s">
        <v>624</v>
      </c>
      <c r="I133" s="63" t="s">
        <v>625</v>
      </c>
      <c r="J133" s="33">
        <v>400</v>
      </c>
      <c r="K133" s="48">
        <f>L133+S133+T133</f>
        <v>250</v>
      </c>
      <c r="L133" s="48">
        <f>M133</f>
        <v>250</v>
      </c>
      <c r="M133" s="48">
        <v>250</v>
      </c>
      <c r="N133" s="50"/>
      <c r="O133" s="50"/>
      <c r="P133" s="50"/>
      <c r="Q133" s="50"/>
      <c r="R133" s="50"/>
      <c r="S133" s="48"/>
      <c r="T133" s="48"/>
      <c r="U133" s="48"/>
      <c r="V133" s="33" t="s">
        <v>421</v>
      </c>
      <c r="W133" s="33" t="s">
        <v>422</v>
      </c>
      <c r="X133" s="42" t="s">
        <v>626</v>
      </c>
      <c r="Y133" s="33"/>
    </row>
    <row r="134" s="20" customFormat="1" ht="75" customHeight="1" spans="1:25">
      <c r="A134" s="33" t="s">
        <v>627</v>
      </c>
      <c r="B134" s="118"/>
      <c r="C134" s="85" t="s">
        <v>628</v>
      </c>
      <c r="D134" s="31"/>
      <c r="E134" s="31"/>
      <c r="F134" s="31"/>
      <c r="G134" s="119"/>
      <c r="H134" s="32"/>
      <c r="I134" s="120"/>
      <c r="J134" s="31"/>
      <c r="K134" s="97">
        <f>K135</f>
        <v>45.983028</v>
      </c>
      <c r="L134" s="97">
        <f>L135</f>
        <v>45.983028</v>
      </c>
      <c r="M134" s="97">
        <f t="shared" ref="M134:U134" si="24">M135</f>
        <v>0</v>
      </c>
      <c r="N134" s="97">
        <f t="shared" si="24"/>
        <v>0</v>
      </c>
      <c r="O134" s="97">
        <f t="shared" si="24"/>
        <v>45.983028</v>
      </c>
      <c r="P134" s="50">
        <f t="shared" si="24"/>
        <v>0</v>
      </c>
      <c r="Q134" s="50">
        <f t="shared" si="24"/>
        <v>0</v>
      </c>
      <c r="R134" s="50">
        <f t="shared" si="24"/>
        <v>0</v>
      </c>
      <c r="S134" s="50">
        <f t="shared" si="24"/>
        <v>0</v>
      </c>
      <c r="T134" s="50">
        <f t="shared" si="24"/>
        <v>0</v>
      </c>
      <c r="U134" s="97">
        <f t="shared" si="24"/>
        <v>0</v>
      </c>
      <c r="V134" s="31"/>
      <c r="W134" s="31"/>
      <c r="X134" s="60"/>
      <c r="Y134" s="31"/>
    </row>
    <row r="135" s="18" customFormat="1" ht="150" customHeight="1" spans="1:25">
      <c r="A135" s="33">
        <v>102</v>
      </c>
      <c r="B135" s="33" t="s">
        <v>629</v>
      </c>
      <c r="C135" s="79" t="s">
        <v>630</v>
      </c>
      <c r="D135" s="33" t="s">
        <v>628</v>
      </c>
      <c r="E135" s="33" t="s">
        <v>631</v>
      </c>
      <c r="F135" s="33" t="s">
        <v>34</v>
      </c>
      <c r="G135" s="86" t="s">
        <v>461</v>
      </c>
      <c r="H135" s="34" t="s">
        <v>632</v>
      </c>
      <c r="I135" s="63" t="s">
        <v>238</v>
      </c>
      <c r="J135" s="33">
        <v>9011</v>
      </c>
      <c r="K135" s="48">
        <f>L135</f>
        <v>45.983028</v>
      </c>
      <c r="L135" s="48">
        <f>O135</f>
        <v>45.983028</v>
      </c>
      <c r="M135" s="48"/>
      <c r="N135" s="50"/>
      <c r="O135" s="48">
        <v>45.983028</v>
      </c>
      <c r="P135" s="50"/>
      <c r="Q135" s="50"/>
      <c r="R135" s="50"/>
      <c r="S135" s="48"/>
      <c r="T135" s="48"/>
      <c r="U135" s="48"/>
      <c r="V135" s="33" t="s">
        <v>633</v>
      </c>
      <c r="W135" s="33" t="s">
        <v>634</v>
      </c>
      <c r="X135" s="42" t="s">
        <v>635</v>
      </c>
      <c r="Y135" s="123"/>
    </row>
    <row r="203" customHeight="1" spans="2:15">
      <c r="B203" s="124"/>
      <c r="C203" s="125"/>
      <c r="D203" s="124"/>
      <c r="E203" s="124"/>
      <c r="F203" s="124"/>
      <c r="G203" s="124"/>
      <c r="H203" s="126"/>
      <c r="I203" s="127"/>
      <c r="J203" s="127"/>
      <c r="K203" s="128"/>
      <c r="L203" s="128"/>
      <c r="M203" s="128"/>
      <c r="N203" s="129"/>
      <c r="O203" s="129"/>
    </row>
    <row r="204" customHeight="1" spans="2:15">
      <c r="B204" s="124"/>
      <c r="C204" s="125"/>
      <c r="D204" s="124"/>
      <c r="E204" s="124"/>
      <c r="F204" s="124"/>
      <c r="G204" s="124"/>
      <c r="H204" s="126"/>
      <c r="I204" s="127"/>
      <c r="J204" s="127"/>
      <c r="K204" s="128"/>
      <c r="L204" s="128"/>
      <c r="M204" s="128"/>
      <c r="N204" s="129"/>
      <c r="O204" s="129"/>
    </row>
    <row r="205" customHeight="1" spans="2:15">
      <c r="B205" s="124"/>
      <c r="C205" s="125"/>
      <c r="D205" s="124"/>
      <c r="E205" s="124"/>
      <c r="F205" s="124"/>
      <c r="G205" s="124"/>
      <c r="H205" s="126"/>
      <c r="I205" s="127"/>
      <c r="J205" s="127"/>
      <c r="K205" s="128"/>
      <c r="L205" s="128"/>
      <c r="M205" s="128"/>
      <c r="N205" s="129"/>
      <c r="O205" s="129"/>
    </row>
    <row r="206" customHeight="1" spans="2:15">
      <c r="B206" s="124"/>
      <c r="C206" s="125"/>
      <c r="D206" s="124"/>
      <c r="E206" s="124"/>
      <c r="F206" s="124"/>
      <c r="G206" s="124"/>
      <c r="H206" s="126"/>
      <c r="I206" s="127"/>
      <c r="J206" s="127"/>
      <c r="K206" s="128"/>
      <c r="L206" s="128"/>
      <c r="M206" s="128"/>
      <c r="N206" s="129"/>
      <c r="O206" s="129"/>
    </row>
    <row r="207" customHeight="1" spans="2:15">
      <c r="B207" s="124"/>
      <c r="C207" s="125"/>
      <c r="D207" s="124"/>
      <c r="E207" s="124"/>
      <c r="F207" s="124"/>
      <c r="G207" s="124"/>
      <c r="H207" s="126"/>
      <c r="I207" s="127"/>
      <c r="J207" s="127"/>
      <c r="K207" s="128"/>
      <c r="L207" s="128"/>
      <c r="M207" s="128"/>
      <c r="N207" s="129"/>
      <c r="O207" s="129"/>
    </row>
    <row r="208" customHeight="1" spans="2:15">
      <c r="B208" s="124"/>
      <c r="C208" s="125"/>
      <c r="D208" s="124"/>
      <c r="E208" s="124"/>
      <c r="F208" s="124"/>
      <c r="G208" s="124"/>
      <c r="H208" s="126"/>
      <c r="I208" s="127"/>
      <c r="J208" s="127"/>
      <c r="K208" s="128"/>
      <c r="L208" s="128"/>
      <c r="M208" s="128"/>
      <c r="N208" s="129"/>
      <c r="O208" s="129"/>
    </row>
    <row r="209" customHeight="1" spans="2:15">
      <c r="B209" s="124"/>
      <c r="C209" s="125"/>
      <c r="D209" s="124"/>
      <c r="E209" s="124"/>
      <c r="F209" s="124"/>
      <c r="G209" s="124"/>
      <c r="H209" s="126"/>
      <c r="I209" s="127"/>
      <c r="J209" s="127"/>
      <c r="K209" s="128"/>
      <c r="L209" s="128"/>
      <c r="M209" s="128"/>
      <c r="N209" s="129"/>
      <c r="O209" s="129"/>
    </row>
    <row r="210" customHeight="1" spans="2:15">
      <c r="B210" s="124"/>
      <c r="C210" s="125"/>
      <c r="D210" s="124"/>
      <c r="E210" s="124"/>
      <c r="F210" s="124"/>
      <c r="G210" s="124"/>
      <c r="H210" s="126"/>
      <c r="I210" s="127"/>
      <c r="J210" s="127"/>
      <c r="K210" s="128"/>
      <c r="L210" s="128"/>
      <c r="M210" s="128"/>
      <c r="N210" s="129"/>
      <c r="O210" s="129"/>
    </row>
    <row r="211" customHeight="1" spans="2:15">
      <c r="B211" s="124"/>
      <c r="C211" s="125"/>
      <c r="D211" s="124"/>
      <c r="E211" s="124"/>
      <c r="F211" s="124"/>
      <c r="G211" s="124"/>
      <c r="H211" s="126"/>
      <c r="I211" s="127"/>
      <c r="J211" s="127"/>
      <c r="K211" s="128"/>
      <c r="L211" s="128"/>
      <c r="M211" s="128"/>
      <c r="N211" s="129"/>
      <c r="O211" s="129"/>
    </row>
    <row r="212" customHeight="1" spans="2:15">
      <c r="B212" s="124"/>
      <c r="C212" s="125"/>
      <c r="D212" s="124"/>
      <c r="E212" s="124"/>
      <c r="F212" s="124"/>
      <c r="G212" s="124"/>
      <c r="H212" s="126"/>
      <c r="I212" s="127"/>
      <c r="J212" s="127"/>
      <c r="K212" s="128"/>
      <c r="L212" s="128"/>
      <c r="M212" s="128"/>
      <c r="N212" s="129"/>
      <c r="O212" s="129"/>
    </row>
    <row r="213" customHeight="1" spans="2:15">
      <c r="B213" s="124"/>
      <c r="C213" s="125"/>
      <c r="D213" s="124"/>
      <c r="E213" s="124"/>
      <c r="F213" s="124"/>
      <c r="G213" s="124"/>
      <c r="H213" s="126"/>
      <c r="I213" s="127"/>
      <c r="J213" s="127"/>
      <c r="K213" s="128"/>
      <c r="L213" s="128"/>
      <c r="M213" s="128"/>
      <c r="N213" s="129"/>
      <c r="O213" s="129"/>
    </row>
    <row r="214" customHeight="1" spans="2:15">
      <c r="B214" s="124"/>
      <c r="C214" s="125"/>
      <c r="D214" s="124"/>
      <c r="E214" s="124"/>
      <c r="F214" s="124"/>
      <c r="G214" s="124"/>
      <c r="H214" s="126"/>
      <c r="I214" s="127"/>
      <c r="J214" s="127"/>
      <c r="K214" s="128"/>
      <c r="L214" s="128"/>
      <c r="M214" s="128"/>
      <c r="N214" s="129"/>
      <c r="O214" s="129"/>
    </row>
    <row r="215" customHeight="1" spans="2:15">
      <c r="B215" s="124"/>
      <c r="C215" s="125"/>
      <c r="D215" s="124"/>
      <c r="E215" s="124"/>
      <c r="F215" s="124"/>
      <c r="G215" s="124"/>
      <c r="H215" s="126"/>
      <c r="I215" s="127"/>
      <c r="J215" s="127"/>
      <c r="K215" s="128"/>
      <c r="L215" s="128"/>
      <c r="M215" s="128"/>
      <c r="N215" s="129"/>
      <c r="O215" s="129"/>
    </row>
    <row r="216" customHeight="1" spans="2:15">
      <c r="B216" s="124"/>
      <c r="C216" s="125"/>
      <c r="D216" s="124"/>
      <c r="E216" s="124"/>
      <c r="F216" s="124"/>
      <c r="G216" s="124"/>
      <c r="H216" s="126"/>
      <c r="I216" s="127"/>
      <c r="J216" s="127"/>
      <c r="K216" s="128"/>
      <c r="L216" s="128"/>
      <c r="M216" s="128"/>
      <c r="N216" s="129"/>
      <c r="O216" s="129"/>
    </row>
    <row r="217" customHeight="1" spans="2:15">
      <c r="B217" s="124"/>
      <c r="C217" s="125"/>
      <c r="D217" s="124"/>
      <c r="E217" s="124"/>
      <c r="F217" s="124"/>
      <c r="G217" s="124"/>
      <c r="H217" s="126"/>
      <c r="I217" s="127"/>
      <c r="J217" s="127"/>
      <c r="K217" s="128"/>
      <c r="L217" s="128"/>
      <c r="M217" s="128"/>
      <c r="N217" s="129"/>
      <c r="O217" s="129"/>
    </row>
    <row r="218" customHeight="1" spans="2:15">
      <c r="B218" s="124"/>
      <c r="C218" s="125"/>
      <c r="D218" s="124"/>
      <c r="E218" s="124"/>
      <c r="F218" s="124"/>
      <c r="G218" s="124"/>
      <c r="H218" s="126"/>
      <c r="I218" s="127"/>
      <c r="J218" s="127"/>
      <c r="K218" s="128"/>
      <c r="L218" s="128"/>
      <c r="M218" s="128"/>
      <c r="N218" s="129"/>
      <c r="O218" s="129"/>
    </row>
    <row r="219" customHeight="1" spans="2:15">
      <c r="B219" s="124"/>
      <c r="C219" s="125"/>
      <c r="D219" s="124"/>
      <c r="E219" s="124"/>
      <c r="F219" s="124"/>
      <c r="G219" s="124"/>
      <c r="H219" s="126"/>
      <c r="I219" s="127"/>
      <c r="J219" s="127"/>
      <c r="K219" s="128"/>
      <c r="L219" s="128"/>
      <c r="M219" s="128"/>
      <c r="N219" s="129"/>
      <c r="O219" s="129"/>
    </row>
    <row r="220" customHeight="1" spans="2:15">
      <c r="B220" s="124"/>
      <c r="C220" s="125"/>
      <c r="D220" s="124"/>
      <c r="E220" s="124"/>
      <c r="F220" s="124"/>
      <c r="G220" s="124"/>
      <c r="H220" s="126"/>
      <c r="I220" s="127"/>
      <c r="J220" s="127"/>
      <c r="K220" s="128"/>
      <c r="L220" s="128"/>
      <c r="M220" s="128"/>
      <c r="N220" s="129"/>
      <c r="O220" s="129"/>
    </row>
    <row r="221" customHeight="1" spans="2:15">
      <c r="B221" s="124"/>
      <c r="C221" s="125"/>
      <c r="D221" s="124"/>
      <c r="E221" s="124"/>
      <c r="F221" s="124"/>
      <c r="G221" s="124"/>
      <c r="H221" s="126"/>
      <c r="I221" s="127"/>
      <c r="J221" s="127"/>
      <c r="K221" s="128"/>
      <c r="L221" s="128"/>
      <c r="M221" s="128"/>
      <c r="N221" s="129"/>
      <c r="O221" s="129"/>
    </row>
    <row r="222" customHeight="1" spans="2:15">
      <c r="B222" s="124"/>
      <c r="C222" s="125"/>
      <c r="D222" s="124"/>
      <c r="E222" s="124"/>
      <c r="F222" s="124"/>
      <c r="G222" s="124"/>
      <c r="H222" s="126"/>
      <c r="I222" s="127"/>
      <c r="J222" s="127"/>
      <c r="K222" s="128"/>
      <c r="L222" s="128"/>
      <c r="M222" s="128"/>
      <c r="N222" s="129"/>
      <c r="O222" s="129"/>
    </row>
    <row r="223" customHeight="1" spans="2:15">
      <c r="B223" s="124"/>
      <c r="C223" s="125"/>
      <c r="D223" s="124"/>
      <c r="E223" s="124"/>
      <c r="F223" s="124"/>
      <c r="G223" s="124"/>
      <c r="H223" s="126"/>
      <c r="I223" s="127"/>
      <c r="J223" s="127"/>
      <c r="K223" s="128"/>
      <c r="L223" s="128"/>
      <c r="M223" s="128"/>
      <c r="N223" s="129"/>
      <c r="O223" s="129"/>
    </row>
    <row r="224" customHeight="1" spans="2:15">
      <c r="B224" s="124"/>
      <c r="C224" s="125"/>
      <c r="D224" s="124"/>
      <c r="E224" s="124"/>
      <c r="F224" s="124"/>
      <c r="G224" s="124"/>
      <c r="H224" s="126"/>
      <c r="I224" s="127"/>
      <c r="J224" s="127"/>
      <c r="K224" s="128"/>
      <c r="L224" s="128"/>
      <c r="M224" s="128"/>
      <c r="N224" s="129"/>
      <c r="O224" s="129"/>
    </row>
    <row r="225" customHeight="1" spans="2:15">
      <c r="B225" s="124"/>
      <c r="C225" s="125"/>
      <c r="D225" s="124"/>
      <c r="E225" s="124"/>
      <c r="F225" s="124"/>
      <c r="G225" s="124"/>
      <c r="H225" s="126"/>
      <c r="I225" s="127"/>
      <c r="J225" s="127"/>
      <c r="K225" s="128"/>
      <c r="L225" s="128"/>
      <c r="M225" s="128"/>
      <c r="N225" s="129"/>
      <c r="O225" s="129"/>
    </row>
    <row r="226" customHeight="1" spans="2:15">
      <c r="B226" s="124"/>
      <c r="C226" s="125"/>
      <c r="D226" s="124"/>
      <c r="E226" s="124"/>
      <c r="F226" s="124"/>
      <c r="G226" s="124"/>
      <c r="H226" s="126"/>
      <c r="I226" s="127"/>
      <c r="J226" s="127"/>
      <c r="K226" s="128"/>
      <c r="L226" s="128"/>
      <c r="M226" s="128"/>
      <c r="N226" s="129"/>
      <c r="O226" s="129"/>
    </row>
    <row r="227" customHeight="1" spans="2:15">
      <c r="B227" s="124"/>
      <c r="C227" s="125"/>
      <c r="D227" s="124"/>
      <c r="E227" s="124"/>
      <c r="F227" s="124"/>
      <c r="G227" s="124"/>
      <c r="H227" s="126"/>
      <c r="I227" s="127"/>
      <c r="J227" s="127"/>
      <c r="K227" s="128"/>
      <c r="L227" s="128"/>
      <c r="M227" s="128"/>
      <c r="N227" s="129"/>
      <c r="O227" s="129"/>
    </row>
    <row r="228" customHeight="1" spans="2:15">
      <c r="B228" s="124"/>
      <c r="C228" s="125"/>
      <c r="D228" s="124"/>
      <c r="E228" s="124"/>
      <c r="F228" s="124"/>
      <c r="G228" s="124"/>
      <c r="H228" s="126"/>
      <c r="I228" s="127"/>
      <c r="J228" s="127"/>
      <c r="K228" s="128"/>
      <c r="L228" s="128"/>
      <c r="M228" s="128"/>
      <c r="N228" s="129"/>
      <c r="O228" s="129"/>
    </row>
    <row r="229" customHeight="1" spans="2:15">
      <c r="B229" s="124"/>
      <c r="C229" s="125"/>
      <c r="D229" s="124"/>
      <c r="E229" s="124"/>
      <c r="F229" s="124"/>
      <c r="G229" s="124"/>
      <c r="H229" s="126"/>
      <c r="I229" s="127"/>
      <c r="J229" s="127"/>
      <c r="K229" s="128"/>
      <c r="L229" s="128"/>
      <c r="M229" s="128"/>
      <c r="N229" s="129"/>
      <c r="O229" s="129"/>
    </row>
    <row r="230" customHeight="1" spans="2:15">
      <c r="B230" s="124"/>
      <c r="C230" s="125"/>
      <c r="D230" s="124"/>
      <c r="E230" s="124"/>
      <c r="F230" s="124"/>
      <c r="G230" s="124"/>
      <c r="H230" s="126"/>
      <c r="I230" s="127"/>
      <c r="J230" s="127"/>
      <c r="K230" s="128"/>
      <c r="L230" s="128"/>
      <c r="M230" s="128"/>
      <c r="N230" s="129"/>
      <c r="O230" s="129"/>
    </row>
    <row r="231" customHeight="1" spans="2:15">
      <c r="B231" s="124"/>
      <c r="C231" s="125"/>
      <c r="D231" s="124"/>
      <c r="E231" s="124"/>
      <c r="F231" s="124"/>
      <c r="G231" s="124"/>
      <c r="H231" s="126"/>
      <c r="I231" s="127"/>
      <c r="J231" s="127"/>
      <c r="K231" s="128"/>
      <c r="L231" s="128"/>
      <c r="M231" s="128"/>
      <c r="N231" s="129"/>
      <c r="O231" s="129"/>
    </row>
    <row r="232" customHeight="1" spans="2:15">
      <c r="B232" s="124"/>
      <c r="C232" s="125"/>
      <c r="D232" s="124"/>
      <c r="E232" s="124"/>
      <c r="F232" s="124"/>
      <c r="G232" s="124"/>
      <c r="H232" s="126"/>
      <c r="I232" s="127"/>
      <c r="J232" s="127"/>
      <c r="K232" s="128"/>
      <c r="L232" s="128"/>
      <c r="M232" s="128"/>
      <c r="N232" s="129"/>
      <c r="O232" s="129"/>
    </row>
    <row r="233" customHeight="1" spans="2:15">
      <c r="B233" s="124"/>
      <c r="C233" s="125"/>
      <c r="D233" s="124"/>
      <c r="E233" s="124"/>
      <c r="F233" s="124"/>
      <c r="G233" s="124"/>
      <c r="H233" s="126"/>
      <c r="I233" s="127"/>
      <c r="J233" s="127"/>
      <c r="K233" s="128"/>
      <c r="L233" s="128"/>
      <c r="M233" s="128"/>
      <c r="N233" s="129"/>
      <c r="O233" s="129"/>
    </row>
    <row r="234" customHeight="1" spans="2:15">
      <c r="B234" s="124"/>
      <c r="C234" s="125"/>
      <c r="D234" s="124"/>
      <c r="E234" s="124"/>
      <c r="F234" s="124"/>
      <c r="G234" s="124"/>
      <c r="H234" s="126"/>
      <c r="I234" s="127"/>
      <c r="J234" s="127"/>
      <c r="K234" s="128"/>
      <c r="L234" s="128"/>
      <c r="M234" s="128"/>
      <c r="N234" s="129"/>
      <c r="O234" s="129"/>
    </row>
    <row r="235" customHeight="1" spans="2:15">
      <c r="B235" s="124"/>
      <c r="C235" s="125"/>
      <c r="D235" s="124"/>
      <c r="E235" s="124"/>
      <c r="F235" s="124"/>
      <c r="G235" s="124"/>
      <c r="H235" s="126"/>
      <c r="I235" s="127"/>
      <c r="J235" s="127"/>
      <c r="K235" s="128"/>
      <c r="L235" s="128"/>
      <c r="M235" s="128"/>
      <c r="N235" s="129"/>
      <c r="O235" s="129"/>
    </row>
    <row r="236" customHeight="1" spans="2:15">
      <c r="B236" s="124"/>
      <c r="C236" s="125"/>
      <c r="D236" s="124"/>
      <c r="E236" s="124"/>
      <c r="F236" s="124"/>
      <c r="G236" s="124"/>
      <c r="H236" s="126"/>
      <c r="I236" s="127"/>
      <c r="J236" s="127"/>
      <c r="K236" s="128"/>
      <c r="L236" s="128"/>
      <c r="M236" s="128"/>
      <c r="N236" s="129"/>
      <c r="O236" s="129"/>
    </row>
    <row r="237" customHeight="1" spans="2:15">
      <c r="B237" s="124"/>
      <c r="C237" s="125"/>
      <c r="D237" s="124"/>
      <c r="E237" s="124"/>
      <c r="F237" s="124"/>
      <c r="G237" s="124"/>
      <c r="H237" s="126"/>
      <c r="I237" s="127"/>
      <c r="J237" s="127"/>
      <c r="K237" s="128"/>
      <c r="L237" s="128"/>
      <c r="M237" s="128"/>
      <c r="N237" s="129"/>
      <c r="O237" s="129"/>
    </row>
    <row r="238" customHeight="1" spans="2:15">
      <c r="B238" s="124"/>
      <c r="C238" s="125"/>
      <c r="D238" s="124"/>
      <c r="E238" s="124"/>
      <c r="F238" s="124"/>
      <c r="G238" s="124"/>
      <c r="H238" s="126"/>
      <c r="I238" s="127"/>
      <c r="J238" s="127"/>
      <c r="K238" s="128"/>
      <c r="L238" s="128"/>
      <c r="M238" s="128"/>
      <c r="N238" s="129"/>
      <c r="O238" s="129"/>
    </row>
    <row r="239" customHeight="1" spans="2:15">
      <c r="B239" s="124"/>
      <c r="C239" s="125"/>
      <c r="D239" s="124"/>
      <c r="E239" s="124"/>
      <c r="F239" s="124"/>
      <c r="G239" s="124"/>
      <c r="H239" s="126"/>
      <c r="I239" s="127"/>
      <c r="J239" s="127"/>
      <c r="K239" s="128"/>
      <c r="L239" s="128"/>
      <c r="M239" s="128"/>
      <c r="N239" s="129"/>
      <c r="O239" s="129"/>
    </row>
    <row r="240" customHeight="1" spans="2:15">
      <c r="B240" s="124"/>
      <c r="C240" s="125"/>
      <c r="D240" s="124"/>
      <c r="E240" s="124"/>
      <c r="F240" s="124"/>
      <c r="G240" s="124"/>
      <c r="H240" s="126"/>
      <c r="I240" s="127"/>
      <c r="J240" s="127"/>
      <c r="K240" s="128"/>
      <c r="L240" s="128"/>
      <c r="M240" s="128"/>
      <c r="N240" s="129"/>
      <c r="O240" s="129"/>
    </row>
    <row r="241" customHeight="1" spans="2:15">
      <c r="B241" s="124"/>
      <c r="C241" s="125"/>
      <c r="D241" s="124"/>
      <c r="E241" s="124"/>
      <c r="F241" s="124"/>
      <c r="G241" s="124"/>
      <c r="H241" s="126"/>
      <c r="I241" s="127"/>
      <c r="J241" s="127"/>
      <c r="K241" s="128"/>
      <c r="L241" s="128"/>
      <c r="M241" s="128"/>
      <c r="N241" s="129"/>
      <c r="O241" s="129"/>
    </row>
    <row r="242" customHeight="1" spans="2:15">
      <c r="B242" s="124"/>
      <c r="C242" s="125"/>
      <c r="D242" s="124"/>
      <c r="E242" s="124"/>
      <c r="F242" s="124"/>
      <c r="G242" s="124"/>
      <c r="H242" s="126"/>
      <c r="I242" s="127"/>
      <c r="J242" s="127"/>
      <c r="K242" s="128"/>
      <c r="L242" s="128"/>
      <c r="M242" s="128"/>
      <c r="N242" s="129"/>
      <c r="O242" s="129"/>
    </row>
    <row r="243" customHeight="1" spans="2:15">
      <c r="B243" s="124"/>
      <c r="C243" s="125"/>
      <c r="D243" s="124"/>
      <c r="E243" s="124"/>
      <c r="F243" s="124"/>
      <c r="G243" s="124"/>
      <c r="H243" s="126"/>
      <c r="I243" s="127"/>
      <c r="J243" s="127"/>
      <c r="K243" s="128"/>
      <c r="L243" s="128"/>
      <c r="M243" s="128"/>
      <c r="N243" s="129"/>
      <c r="O243" s="129"/>
    </row>
    <row r="244" customHeight="1" spans="2:15">
      <c r="B244" s="124"/>
      <c r="C244" s="125"/>
      <c r="D244" s="124"/>
      <c r="E244" s="124"/>
      <c r="F244" s="124"/>
      <c r="G244" s="124"/>
      <c r="H244" s="126"/>
      <c r="I244" s="127"/>
      <c r="J244" s="127"/>
      <c r="K244" s="128"/>
      <c r="L244" s="128"/>
      <c r="M244" s="128"/>
      <c r="N244" s="129"/>
      <c r="O244" s="129"/>
    </row>
    <row r="245" customHeight="1" spans="2:15">
      <c r="B245" s="124"/>
      <c r="C245" s="125"/>
      <c r="D245" s="124"/>
      <c r="E245" s="124"/>
      <c r="F245" s="124"/>
      <c r="G245" s="124"/>
      <c r="H245" s="126"/>
      <c r="I245" s="127"/>
      <c r="J245" s="127"/>
      <c r="K245" s="128"/>
      <c r="L245" s="128"/>
      <c r="M245" s="128"/>
      <c r="N245" s="129"/>
      <c r="O245" s="129"/>
    </row>
    <row r="246" customHeight="1" spans="2:15">
      <c r="B246" s="124"/>
      <c r="C246" s="125"/>
      <c r="D246" s="124"/>
      <c r="E246" s="124"/>
      <c r="F246" s="124"/>
      <c r="G246" s="124"/>
      <c r="H246" s="126"/>
      <c r="I246" s="127"/>
      <c r="J246" s="127"/>
      <c r="K246" s="128"/>
      <c r="L246" s="128"/>
      <c r="M246" s="128"/>
      <c r="N246" s="129"/>
      <c r="O246" s="129"/>
    </row>
    <row r="247" customHeight="1" spans="2:15">
      <c r="B247" s="124"/>
      <c r="C247" s="125"/>
      <c r="D247" s="124"/>
      <c r="E247" s="124"/>
      <c r="F247" s="124"/>
      <c r="G247" s="124"/>
      <c r="H247" s="126"/>
      <c r="I247" s="127"/>
      <c r="J247" s="127"/>
      <c r="K247" s="128"/>
      <c r="L247" s="128"/>
      <c r="M247" s="128"/>
      <c r="N247" s="129"/>
      <c r="O247" s="129"/>
    </row>
    <row r="248" customHeight="1" spans="2:15">
      <c r="B248" s="124"/>
      <c r="C248" s="125"/>
      <c r="D248" s="124"/>
      <c r="E248" s="124"/>
      <c r="F248" s="124"/>
      <c r="G248" s="124"/>
      <c r="H248" s="126"/>
      <c r="I248" s="127"/>
      <c r="J248" s="127"/>
      <c r="K248" s="128"/>
      <c r="L248" s="128"/>
      <c r="M248" s="128"/>
      <c r="N248" s="129"/>
      <c r="O248" s="129"/>
    </row>
    <row r="249" customHeight="1" spans="2:15">
      <c r="B249" s="124"/>
      <c r="C249" s="125"/>
      <c r="D249" s="124"/>
      <c r="E249" s="124"/>
      <c r="F249" s="124"/>
      <c r="G249" s="124"/>
      <c r="H249" s="126"/>
      <c r="I249" s="127"/>
      <c r="J249" s="127"/>
      <c r="K249" s="128"/>
      <c r="L249" s="128"/>
      <c r="M249" s="128"/>
      <c r="N249" s="129"/>
      <c r="O249" s="129"/>
    </row>
    <row r="250" customHeight="1" spans="2:15">
      <c r="B250" s="124"/>
      <c r="C250" s="125"/>
      <c r="D250" s="124"/>
      <c r="E250" s="124"/>
      <c r="F250" s="124"/>
      <c r="G250" s="124"/>
      <c r="H250" s="126"/>
      <c r="I250" s="127"/>
      <c r="J250" s="127"/>
      <c r="K250" s="128"/>
      <c r="L250" s="128"/>
      <c r="M250" s="128"/>
      <c r="N250" s="129"/>
      <c r="O250" s="129"/>
    </row>
    <row r="251" customHeight="1" spans="2:15">
      <c r="B251" s="124"/>
      <c r="C251" s="125"/>
      <c r="D251" s="124"/>
      <c r="E251" s="124"/>
      <c r="F251" s="124"/>
      <c r="G251" s="124"/>
      <c r="H251" s="126"/>
      <c r="I251" s="127"/>
      <c r="J251" s="127"/>
      <c r="K251" s="128"/>
      <c r="L251" s="128"/>
      <c r="M251" s="128"/>
      <c r="N251" s="129"/>
      <c r="O251" s="129"/>
    </row>
    <row r="252" customHeight="1" spans="2:15">
      <c r="B252" s="124"/>
      <c r="C252" s="125"/>
      <c r="D252" s="124"/>
      <c r="E252" s="124"/>
      <c r="F252" s="124"/>
      <c r="G252" s="124"/>
      <c r="H252" s="126"/>
      <c r="I252" s="127"/>
      <c r="J252" s="127"/>
      <c r="K252" s="128"/>
      <c r="L252" s="128"/>
      <c r="M252" s="128"/>
      <c r="N252" s="129"/>
      <c r="O252" s="129"/>
    </row>
    <row r="253" customHeight="1" spans="2:15">
      <c r="B253" s="124"/>
      <c r="C253" s="125"/>
      <c r="D253" s="124"/>
      <c r="E253" s="124"/>
      <c r="F253" s="124"/>
      <c r="G253" s="124"/>
      <c r="H253" s="126"/>
      <c r="I253" s="127"/>
      <c r="J253" s="127"/>
      <c r="K253" s="128"/>
      <c r="L253" s="128"/>
      <c r="M253" s="128"/>
      <c r="N253" s="129"/>
      <c r="O253" s="129"/>
    </row>
    <row r="254" customHeight="1" spans="2:15">
      <c r="B254" s="124"/>
      <c r="C254" s="125"/>
      <c r="D254" s="124"/>
      <c r="E254" s="124"/>
      <c r="F254" s="124"/>
      <c r="G254" s="124"/>
      <c r="H254" s="126"/>
      <c r="I254" s="127"/>
      <c r="J254" s="127"/>
      <c r="K254" s="128"/>
      <c r="L254" s="128"/>
      <c r="M254" s="128"/>
      <c r="N254" s="129"/>
      <c r="O254" s="129"/>
    </row>
    <row r="255" customHeight="1" spans="2:15">
      <c r="B255" s="124"/>
      <c r="C255" s="125"/>
      <c r="D255" s="124"/>
      <c r="E255" s="124"/>
      <c r="F255" s="124"/>
      <c r="G255" s="124"/>
      <c r="H255" s="126"/>
      <c r="I255" s="127"/>
      <c r="J255" s="127"/>
      <c r="K255" s="128"/>
      <c r="L255" s="128"/>
      <c r="M255" s="128"/>
      <c r="N255" s="129"/>
      <c r="O255" s="129"/>
    </row>
    <row r="256" customHeight="1" spans="2:15">
      <c r="B256" s="124"/>
      <c r="C256" s="125"/>
      <c r="D256" s="124"/>
      <c r="E256" s="124"/>
      <c r="F256" s="124"/>
      <c r="G256" s="124"/>
      <c r="H256" s="126"/>
      <c r="I256" s="127"/>
      <c r="J256" s="127"/>
      <c r="K256" s="128"/>
      <c r="L256" s="128"/>
      <c r="M256" s="128"/>
      <c r="N256" s="129"/>
      <c r="O256" s="129"/>
    </row>
    <row r="257" customHeight="1" spans="2:15">
      <c r="B257" s="124"/>
      <c r="C257" s="125"/>
      <c r="D257" s="124"/>
      <c r="E257" s="124"/>
      <c r="F257" s="124"/>
      <c r="G257" s="124"/>
      <c r="H257" s="126"/>
      <c r="I257" s="127"/>
      <c r="J257" s="127"/>
      <c r="K257" s="128"/>
      <c r="L257" s="128"/>
      <c r="M257" s="128"/>
      <c r="N257" s="129"/>
      <c r="O257" s="129"/>
    </row>
    <row r="258" customHeight="1" spans="2:15">
      <c r="B258" s="124"/>
      <c r="C258" s="125"/>
      <c r="D258" s="124"/>
      <c r="E258" s="124"/>
      <c r="F258" s="124"/>
      <c r="G258" s="124"/>
      <c r="H258" s="126"/>
      <c r="I258" s="127"/>
      <c r="J258" s="127"/>
      <c r="K258" s="128"/>
      <c r="L258" s="128"/>
      <c r="M258" s="128"/>
      <c r="N258" s="129"/>
      <c r="O258" s="129"/>
    </row>
    <row r="259" customHeight="1" spans="2:15">
      <c r="B259" s="124"/>
      <c r="C259" s="125"/>
      <c r="D259" s="124"/>
      <c r="E259" s="124"/>
      <c r="F259" s="124"/>
      <c r="G259" s="124"/>
      <c r="H259" s="126"/>
      <c r="I259" s="127"/>
      <c r="J259" s="127"/>
      <c r="K259" s="128"/>
      <c r="L259" s="128"/>
      <c r="M259" s="128"/>
      <c r="N259" s="129"/>
      <c r="O259" s="129"/>
    </row>
    <row r="260" customHeight="1" spans="2:15">
      <c r="B260" s="124"/>
      <c r="C260" s="125"/>
      <c r="D260" s="124"/>
      <c r="E260" s="124"/>
      <c r="F260" s="124"/>
      <c r="G260" s="124"/>
      <c r="H260" s="126"/>
      <c r="I260" s="127"/>
      <c r="J260" s="127"/>
      <c r="K260" s="128"/>
      <c r="L260" s="128"/>
      <c r="M260" s="128"/>
      <c r="N260" s="129"/>
      <c r="O260" s="129"/>
    </row>
    <row r="261" customHeight="1" spans="2:15">
      <c r="B261" s="124"/>
      <c r="C261" s="125"/>
      <c r="D261" s="124"/>
      <c r="E261" s="124"/>
      <c r="F261" s="124"/>
      <c r="G261" s="124"/>
      <c r="H261" s="126"/>
      <c r="I261" s="127"/>
      <c r="J261" s="127"/>
      <c r="K261" s="128"/>
      <c r="L261" s="128"/>
      <c r="M261" s="128"/>
      <c r="N261" s="129"/>
      <c r="O261" s="129"/>
    </row>
    <row r="262" customHeight="1" spans="2:15">
      <c r="B262" s="124"/>
      <c r="C262" s="125"/>
      <c r="D262" s="124"/>
      <c r="E262" s="124"/>
      <c r="F262" s="124"/>
      <c r="G262" s="124"/>
      <c r="H262" s="126"/>
      <c r="I262" s="127"/>
      <c r="J262" s="127"/>
      <c r="K262" s="128"/>
      <c r="L262" s="128"/>
      <c r="M262" s="128"/>
      <c r="N262" s="129"/>
      <c r="O262" s="129"/>
    </row>
    <row r="263" customHeight="1" spans="2:15">
      <c r="B263" s="124"/>
      <c r="C263" s="125"/>
      <c r="D263" s="124"/>
      <c r="E263" s="124"/>
      <c r="F263" s="124"/>
      <c r="G263" s="124"/>
      <c r="H263" s="126"/>
      <c r="I263" s="127"/>
      <c r="J263" s="127"/>
      <c r="K263" s="128"/>
      <c r="L263" s="128"/>
      <c r="M263" s="128"/>
      <c r="N263" s="129"/>
      <c r="O263" s="129"/>
    </row>
    <row r="264" customHeight="1" spans="2:15">
      <c r="B264" s="124"/>
      <c r="C264" s="125"/>
      <c r="D264" s="124"/>
      <c r="E264" s="124"/>
      <c r="F264" s="124"/>
      <c r="G264" s="124"/>
      <c r="H264" s="126"/>
      <c r="I264" s="127"/>
      <c r="J264" s="127"/>
      <c r="K264" s="128"/>
      <c r="L264" s="128"/>
      <c r="M264" s="128"/>
      <c r="N264" s="129"/>
      <c r="O264" s="129"/>
    </row>
    <row r="265" customHeight="1" spans="2:15">
      <c r="B265" s="124"/>
      <c r="C265" s="125"/>
      <c r="D265" s="124"/>
      <c r="E265" s="124"/>
      <c r="F265" s="124"/>
      <c r="G265" s="124"/>
      <c r="H265" s="126"/>
      <c r="I265" s="127"/>
      <c r="J265" s="127"/>
      <c r="K265" s="128"/>
      <c r="L265" s="128"/>
      <c r="M265" s="128"/>
      <c r="N265" s="129"/>
      <c r="O265" s="129"/>
    </row>
    <row r="266" customHeight="1" spans="2:15">
      <c r="B266" s="124"/>
      <c r="C266" s="125"/>
      <c r="D266" s="124"/>
      <c r="E266" s="124"/>
      <c r="F266" s="124"/>
      <c r="G266" s="124"/>
      <c r="H266" s="126"/>
      <c r="I266" s="127"/>
      <c r="J266" s="127"/>
      <c r="K266" s="128"/>
      <c r="L266" s="128"/>
      <c r="M266" s="128"/>
      <c r="N266" s="129"/>
      <c r="O266" s="129"/>
    </row>
    <row r="267" customHeight="1" spans="2:15">
      <c r="B267" s="124"/>
      <c r="C267" s="125"/>
      <c r="D267" s="124"/>
      <c r="E267" s="124"/>
      <c r="F267" s="124"/>
      <c r="G267" s="124"/>
      <c r="H267" s="126"/>
      <c r="I267" s="127"/>
      <c r="J267" s="127"/>
      <c r="K267" s="128"/>
      <c r="L267" s="128"/>
      <c r="M267" s="128"/>
      <c r="N267" s="129"/>
      <c r="O267" s="129"/>
    </row>
    <row r="268" customHeight="1" spans="2:15">
      <c r="B268" s="124"/>
      <c r="C268" s="125"/>
      <c r="D268" s="124"/>
      <c r="E268" s="124"/>
      <c r="F268" s="124"/>
      <c r="G268" s="124"/>
      <c r="H268" s="126"/>
      <c r="I268" s="127"/>
      <c r="J268" s="127"/>
      <c r="K268" s="128"/>
      <c r="L268" s="128"/>
      <c r="M268" s="128"/>
      <c r="N268" s="129"/>
      <c r="O268" s="129"/>
    </row>
    <row r="269" customHeight="1" spans="2:15">
      <c r="B269" s="124"/>
      <c r="C269" s="125"/>
      <c r="D269" s="124"/>
      <c r="E269" s="124"/>
      <c r="F269" s="124"/>
      <c r="G269" s="124"/>
      <c r="H269" s="126"/>
      <c r="I269" s="127"/>
      <c r="J269" s="127"/>
      <c r="K269" s="128"/>
      <c r="L269" s="128"/>
      <c r="M269" s="128"/>
      <c r="N269" s="129"/>
      <c r="O269" s="129"/>
    </row>
    <row r="270" customHeight="1" spans="2:15">
      <c r="B270" s="124"/>
      <c r="C270" s="125"/>
      <c r="D270" s="124"/>
      <c r="E270" s="124"/>
      <c r="F270" s="124"/>
      <c r="G270" s="124"/>
      <c r="H270" s="126"/>
      <c r="I270" s="127"/>
      <c r="J270" s="127"/>
      <c r="K270" s="128"/>
      <c r="L270" s="128"/>
      <c r="M270" s="128"/>
      <c r="N270" s="129"/>
      <c r="O270" s="129"/>
    </row>
    <row r="271" customHeight="1" spans="2:15">
      <c r="B271" s="124"/>
      <c r="C271" s="125"/>
      <c r="D271" s="124"/>
      <c r="E271" s="124"/>
      <c r="F271" s="124"/>
      <c r="G271" s="124"/>
      <c r="H271" s="126"/>
      <c r="I271" s="127"/>
      <c r="J271" s="127"/>
      <c r="K271" s="128"/>
      <c r="L271" s="128"/>
      <c r="M271" s="128"/>
      <c r="N271" s="129"/>
      <c r="O271" s="129"/>
    </row>
    <row r="272" customHeight="1" spans="2:15">
      <c r="B272" s="124"/>
      <c r="C272" s="125"/>
      <c r="D272" s="124"/>
      <c r="E272" s="124"/>
      <c r="F272" s="124"/>
      <c r="G272" s="124"/>
      <c r="H272" s="126"/>
      <c r="I272" s="127"/>
      <c r="J272" s="127"/>
      <c r="K272" s="128"/>
      <c r="L272" s="128"/>
      <c r="M272" s="128"/>
      <c r="N272" s="129"/>
      <c r="O272" s="129"/>
    </row>
    <row r="273" customHeight="1" spans="2:15">
      <c r="B273" s="124"/>
      <c r="C273" s="125"/>
      <c r="D273" s="124"/>
      <c r="E273" s="124"/>
      <c r="F273" s="124"/>
      <c r="G273" s="124"/>
      <c r="H273" s="126"/>
      <c r="I273" s="127"/>
      <c r="J273" s="127"/>
      <c r="K273" s="128"/>
      <c r="L273" s="128"/>
      <c r="M273" s="128"/>
      <c r="N273" s="129"/>
      <c r="O273" s="129"/>
    </row>
    <row r="274" customHeight="1" spans="2:15">
      <c r="B274" s="124"/>
      <c r="C274" s="125"/>
      <c r="D274" s="124"/>
      <c r="E274" s="124"/>
      <c r="F274" s="124"/>
      <c r="G274" s="124"/>
      <c r="H274" s="126"/>
      <c r="I274" s="127"/>
      <c r="J274" s="127"/>
      <c r="K274" s="128"/>
      <c r="L274" s="128"/>
      <c r="M274" s="128"/>
      <c r="N274" s="129"/>
      <c r="O274" s="129"/>
    </row>
    <row r="275" customHeight="1" spans="2:15">
      <c r="B275" s="124"/>
      <c r="C275" s="125"/>
      <c r="D275" s="124"/>
      <c r="E275" s="124"/>
      <c r="F275" s="124"/>
      <c r="G275" s="124"/>
      <c r="H275" s="126"/>
      <c r="I275" s="127"/>
      <c r="J275" s="127"/>
      <c r="K275" s="128"/>
      <c r="L275" s="128"/>
      <c r="M275" s="128"/>
      <c r="N275" s="129"/>
      <c r="O275" s="129"/>
    </row>
    <row r="276" customHeight="1" spans="2:15">
      <c r="B276" s="124"/>
      <c r="C276" s="125"/>
      <c r="D276" s="124"/>
      <c r="E276" s="124"/>
      <c r="F276" s="124"/>
      <c r="G276" s="124"/>
      <c r="H276" s="126"/>
      <c r="I276" s="127"/>
      <c r="J276" s="127"/>
      <c r="K276" s="128"/>
      <c r="L276" s="128"/>
      <c r="M276" s="128"/>
      <c r="N276" s="129"/>
      <c r="O276" s="129"/>
    </row>
    <row r="277" customHeight="1" spans="2:15">
      <c r="B277" s="124"/>
      <c r="C277" s="125"/>
      <c r="D277" s="124"/>
      <c r="E277" s="124"/>
      <c r="F277" s="124"/>
      <c r="G277" s="124"/>
      <c r="H277" s="126"/>
      <c r="I277" s="127"/>
      <c r="J277" s="127"/>
      <c r="K277" s="128"/>
      <c r="L277" s="128"/>
      <c r="M277" s="128"/>
      <c r="N277" s="129"/>
      <c r="O277" s="129"/>
    </row>
    <row r="278" customHeight="1" spans="2:15">
      <c r="B278" s="124"/>
      <c r="C278" s="125"/>
      <c r="D278" s="124"/>
      <c r="E278" s="124"/>
      <c r="F278" s="124"/>
      <c r="G278" s="124"/>
      <c r="H278" s="126"/>
      <c r="I278" s="127"/>
      <c r="J278" s="127"/>
      <c r="K278" s="128"/>
      <c r="L278" s="128"/>
      <c r="M278" s="128"/>
      <c r="N278" s="129"/>
      <c r="O278" s="129"/>
    </row>
    <row r="279" customHeight="1" spans="2:15">
      <c r="B279" s="124"/>
      <c r="C279" s="125"/>
      <c r="D279" s="124"/>
      <c r="E279" s="124"/>
      <c r="F279" s="124"/>
      <c r="G279" s="124"/>
      <c r="H279" s="126"/>
      <c r="I279" s="127"/>
      <c r="J279" s="127"/>
      <c r="K279" s="128"/>
      <c r="L279" s="128"/>
      <c r="M279" s="128"/>
      <c r="N279" s="129"/>
      <c r="O279" s="129"/>
    </row>
    <row r="280" customHeight="1" spans="2:15">
      <c r="B280" s="124"/>
      <c r="C280" s="125"/>
      <c r="D280" s="124"/>
      <c r="E280" s="124"/>
      <c r="F280" s="124"/>
      <c r="G280" s="124"/>
      <c r="H280" s="126"/>
      <c r="I280" s="127"/>
      <c r="J280" s="127"/>
      <c r="K280" s="128"/>
      <c r="L280" s="128"/>
      <c r="M280" s="128"/>
      <c r="N280" s="129"/>
      <c r="O280" s="129"/>
    </row>
    <row r="281" customHeight="1" spans="2:15">
      <c r="B281" s="124"/>
      <c r="C281" s="125"/>
      <c r="D281" s="124"/>
      <c r="E281" s="124"/>
      <c r="F281" s="124"/>
      <c r="G281" s="124"/>
      <c r="H281" s="126"/>
      <c r="I281" s="127"/>
      <c r="J281" s="127"/>
      <c r="K281" s="128"/>
      <c r="L281" s="128"/>
      <c r="M281" s="128"/>
      <c r="N281" s="129"/>
      <c r="O281" s="129"/>
    </row>
    <row r="282" customHeight="1" spans="2:15">
      <c r="B282" s="124"/>
      <c r="C282" s="125"/>
      <c r="D282" s="124"/>
      <c r="E282" s="124"/>
      <c r="F282" s="124"/>
      <c r="G282" s="124"/>
      <c r="H282" s="126"/>
      <c r="I282" s="127"/>
      <c r="J282" s="127"/>
      <c r="K282" s="128"/>
      <c r="L282" s="128"/>
      <c r="M282" s="128"/>
      <c r="N282" s="129"/>
      <c r="O282" s="129"/>
    </row>
    <row r="283" customHeight="1" spans="2:15">
      <c r="B283" s="124"/>
      <c r="C283" s="125"/>
      <c r="D283" s="124"/>
      <c r="E283" s="124"/>
      <c r="F283" s="124"/>
      <c r="G283" s="124"/>
      <c r="H283" s="126"/>
      <c r="I283" s="127"/>
      <c r="J283" s="127"/>
      <c r="K283" s="128"/>
      <c r="L283" s="128"/>
      <c r="M283" s="128"/>
      <c r="N283" s="129"/>
      <c r="O283" s="129"/>
    </row>
    <row r="284" customHeight="1" spans="2:15">
      <c r="B284" s="124"/>
      <c r="C284" s="125"/>
      <c r="D284" s="124"/>
      <c r="E284" s="124"/>
      <c r="F284" s="124"/>
      <c r="G284" s="124"/>
      <c r="H284" s="126"/>
      <c r="I284" s="127"/>
      <c r="J284" s="127"/>
      <c r="K284" s="128"/>
      <c r="L284" s="128"/>
      <c r="M284" s="128"/>
      <c r="N284" s="129"/>
      <c r="O284" s="129"/>
    </row>
    <row r="285" customHeight="1" spans="2:15">
      <c r="B285" s="124"/>
      <c r="C285" s="125"/>
      <c r="D285" s="124"/>
      <c r="E285" s="124"/>
      <c r="F285" s="124"/>
      <c r="G285" s="124"/>
      <c r="H285" s="126"/>
      <c r="I285" s="127"/>
      <c r="J285" s="127"/>
      <c r="K285" s="128"/>
      <c r="L285" s="128"/>
      <c r="M285" s="128"/>
      <c r="N285" s="129"/>
      <c r="O285" s="129"/>
    </row>
    <row r="286" customHeight="1" spans="2:15">
      <c r="B286" s="124"/>
      <c r="C286" s="125"/>
      <c r="D286" s="124"/>
      <c r="E286" s="124"/>
      <c r="F286" s="124"/>
      <c r="G286" s="124"/>
      <c r="H286" s="126"/>
      <c r="I286" s="127"/>
      <c r="J286" s="127"/>
      <c r="K286" s="128"/>
      <c r="L286" s="128"/>
      <c r="M286" s="128"/>
      <c r="N286" s="129"/>
      <c r="O286" s="129"/>
    </row>
    <row r="287" customHeight="1" spans="2:15">
      <c r="B287" s="124"/>
      <c r="C287" s="125"/>
      <c r="D287" s="124"/>
      <c r="E287" s="124"/>
      <c r="F287" s="124"/>
      <c r="G287" s="124"/>
      <c r="H287" s="126"/>
      <c r="I287" s="127"/>
      <c r="J287" s="127"/>
      <c r="K287" s="128"/>
      <c r="L287" s="128"/>
      <c r="M287" s="128"/>
      <c r="N287" s="129"/>
      <c r="O287" s="129"/>
    </row>
    <row r="288" customHeight="1" spans="2:15">
      <c r="B288" s="124"/>
      <c r="C288" s="125"/>
      <c r="D288" s="124"/>
      <c r="E288" s="124"/>
      <c r="F288" s="124"/>
      <c r="G288" s="124"/>
      <c r="H288" s="126"/>
      <c r="I288" s="127"/>
      <c r="J288" s="127"/>
      <c r="K288" s="128"/>
      <c r="L288" s="128"/>
      <c r="M288" s="128"/>
      <c r="N288" s="129"/>
      <c r="O288" s="129"/>
    </row>
    <row r="289" customHeight="1" spans="2:15">
      <c r="B289" s="124"/>
      <c r="C289" s="125"/>
      <c r="D289" s="124"/>
      <c r="E289" s="124"/>
      <c r="F289" s="124"/>
      <c r="G289" s="124"/>
      <c r="H289" s="126"/>
      <c r="I289" s="127"/>
      <c r="J289" s="127"/>
      <c r="K289" s="128"/>
      <c r="L289" s="128"/>
      <c r="M289" s="128"/>
      <c r="N289" s="129"/>
      <c r="O289" s="129"/>
    </row>
    <row r="290" customHeight="1" spans="2:15">
      <c r="B290" s="124"/>
      <c r="C290" s="125"/>
      <c r="D290" s="124"/>
      <c r="E290" s="124"/>
      <c r="F290" s="124"/>
      <c r="G290" s="124"/>
      <c r="H290" s="126"/>
      <c r="I290" s="127"/>
      <c r="J290" s="127"/>
      <c r="K290" s="128"/>
      <c r="L290" s="128"/>
      <c r="M290" s="128"/>
      <c r="N290" s="129"/>
      <c r="O290" s="129"/>
    </row>
    <row r="291" customHeight="1" spans="2:15">
      <c r="B291" s="124"/>
      <c r="C291" s="125"/>
      <c r="D291" s="124"/>
      <c r="E291" s="124"/>
      <c r="F291" s="124"/>
      <c r="G291" s="124"/>
      <c r="H291" s="126"/>
      <c r="I291" s="127"/>
      <c r="J291" s="127"/>
      <c r="K291" s="128"/>
      <c r="L291" s="128"/>
      <c r="M291" s="128"/>
      <c r="N291" s="129"/>
      <c r="O291" s="129"/>
    </row>
    <row r="292" customHeight="1" spans="2:15">
      <c r="B292" s="124"/>
      <c r="C292" s="125"/>
      <c r="D292" s="124"/>
      <c r="E292" s="124"/>
      <c r="F292" s="124"/>
      <c r="G292" s="124"/>
      <c r="H292" s="126"/>
      <c r="I292" s="127"/>
      <c r="J292" s="127"/>
      <c r="K292" s="128"/>
      <c r="L292" s="128"/>
      <c r="M292" s="128"/>
      <c r="N292" s="129"/>
      <c r="O292" s="129"/>
    </row>
    <row r="293" customHeight="1" spans="2:15">
      <c r="B293" s="124"/>
      <c r="C293" s="125"/>
      <c r="D293" s="124"/>
      <c r="E293" s="124"/>
      <c r="F293" s="124"/>
      <c r="G293" s="124"/>
      <c r="H293" s="126"/>
      <c r="I293" s="127"/>
      <c r="J293" s="127"/>
      <c r="K293" s="128"/>
      <c r="L293" s="128"/>
      <c r="M293" s="128"/>
      <c r="N293" s="129"/>
      <c r="O293" s="129"/>
    </row>
    <row r="294" customHeight="1" spans="2:15">
      <c r="B294" s="124"/>
      <c r="C294" s="125"/>
      <c r="D294" s="124"/>
      <c r="E294" s="124"/>
      <c r="F294" s="124"/>
      <c r="G294" s="124"/>
      <c r="H294" s="126"/>
      <c r="I294" s="127"/>
      <c r="J294" s="127"/>
      <c r="K294" s="128"/>
      <c r="L294" s="128"/>
      <c r="M294" s="128"/>
      <c r="N294" s="129"/>
      <c r="O294" s="129"/>
    </row>
    <row r="295" customHeight="1" spans="2:15">
      <c r="B295" s="124"/>
      <c r="C295" s="125"/>
      <c r="D295" s="124"/>
      <c r="E295" s="124"/>
      <c r="F295" s="124"/>
      <c r="G295" s="124"/>
      <c r="H295" s="126"/>
      <c r="I295" s="127"/>
      <c r="J295" s="127"/>
      <c r="K295" s="128"/>
      <c r="L295" s="128"/>
      <c r="M295" s="128"/>
      <c r="N295" s="129"/>
      <c r="O295" s="129"/>
    </row>
    <row r="296" customHeight="1" spans="2:15">
      <c r="B296" s="124"/>
      <c r="C296" s="125"/>
      <c r="D296" s="124"/>
      <c r="E296" s="124"/>
      <c r="F296" s="124"/>
      <c r="G296" s="124"/>
      <c r="H296" s="126"/>
      <c r="I296" s="127"/>
      <c r="J296" s="127"/>
      <c r="K296" s="128"/>
      <c r="L296" s="128"/>
      <c r="M296" s="128"/>
      <c r="N296" s="129"/>
      <c r="O296" s="129"/>
    </row>
    <row r="297" customHeight="1" spans="2:15">
      <c r="B297" s="124"/>
      <c r="C297" s="125"/>
      <c r="D297" s="124"/>
      <c r="E297" s="124"/>
      <c r="F297" s="124"/>
      <c r="G297" s="124"/>
      <c r="H297" s="126"/>
      <c r="I297" s="127"/>
      <c r="J297" s="127"/>
      <c r="K297" s="128"/>
      <c r="L297" s="128"/>
      <c r="M297" s="128"/>
      <c r="N297" s="129"/>
      <c r="O297" s="129"/>
    </row>
    <row r="298" customHeight="1" spans="2:15">
      <c r="B298" s="124"/>
      <c r="C298" s="125"/>
      <c r="D298" s="124"/>
      <c r="E298" s="124"/>
      <c r="F298" s="124"/>
      <c r="G298" s="124"/>
      <c r="H298" s="126"/>
      <c r="I298" s="127"/>
      <c r="J298" s="127"/>
      <c r="K298" s="128"/>
      <c r="L298" s="128"/>
      <c r="M298" s="128"/>
      <c r="N298" s="129"/>
      <c r="O298" s="129"/>
    </row>
    <row r="299" customHeight="1" spans="2:15">
      <c r="B299" s="124"/>
      <c r="C299" s="125"/>
      <c r="D299" s="124"/>
      <c r="E299" s="124"/>
      <c r="F299" s="124"/>
      <c r="G299" s="124"/>
      <c r="H299" s="126"/>
      <c r="I299" s="127"/>
      <c r="J299" s="127"/>
      <c r="K299" s="128"/>
      <c r="L299" s="128"/>
      <c r="M299" s="128"/>
      <c r="N299" s="129"/>
      <c r="O299" s="129"/>
    </row>
    <row r="300" customHeight="1" spans="2:15">
      <c r="B300" s="124"/>
      <c r="C300" s="125"/>
      <c r="D300" s="124"/>
      <c r="E300" s="124"/>
      <c r="F300" s="124"/>
      <c r="G300" s="124"/>
      <c r="H300" s="126"/>
      <c r="I300" s="127"/>
      <c r="J300" s="127"/>
      <c r="K300" s="128"/>
      <c r="L300" s="128"/>
      <c r="M300" s="128"/>
      <c r="N300" s="129"/>
      <c r="O300" s="129"/>
    </row>
    <row r="301" customHeight="1" spans="2:15">
      <c r="B301" s="124"/>
      <c r="C301" s="125"/>
      <c r="D301" s="124"/>
      <c r="E301" s="124"/>
      <c r="F301" s="124"/>
      <c r="G301" s="124"/>
      <c r="H301" s="126"/>
      <c r="I301" s="127"/>
      <c r="J301" s="127"/>
      <c r="K301" s="128"/>
      <c r="L301" s="128"/>
      <c r="M301" s="128"/>
      <c r="N301" s="129"/>
      <c r="O301" s="129"/>
    </row>
    <row r="302" customHeight="1" spans="2:15">
      <c r="B302" s="124"/>
      <c r="C302" s="125"/>
      <c r="D302" s="124"/>
      <c r="E302" s="124"/>
      <c r="F302" s="124"/>
      <c r="G302" s="124"/>
      <c r="H302" s="126"/>
      <c r="I302" s="127"/>
      <c r="J302" s="127"/>
      <c r="K302" s="128"/>
      <c r="L302" s="128"/>
      <c r="M302" s="128"/>
      <c r="N302" s="129"/>
      <c r="O302" s="129"/>
    </row>
    <row r="303" customHeight="1" spans="2:15">
      <c r="B303" s="124"/>
      <c r="C303" s="125"/>
      <c r="D303" s="124"/>
      <c r="E303" s="124"/>
      <c r="F303" s="124"/>
      <c r="G303" s="124"/>
      <c r="H303" s="126"/>
      <c r="I303" s="127"/>
      <c r="J303" s="127"/>
      <c r="K303" s="128"/>
      <c r="L303" s="128"/>
      <c r="M303" s="128"/>
      <c r="N303" s="129"/>
      <c r="O303" s="129"/>
    </row>
    <row r="304" customHeight="1" spans="2:15">
      <c r="B304" s="124"/>
      <c r="C304" s="125"/>
      <c r="D304" s="124"/>
      <c r="E304" s="124"/>
      <c r="F304" s="124"/>
      <c r="G304" s="124"/>
      <c r="H304" s="126"/>
      <c r="I304" s="127"/>
      <c r="J304" s="127"/>
      <c r="K304" s="128"/>
      <c r="L304" s="128"/>
      <c r="M304" s="128"/>
      <c r="N304" s="129"/>
      <c r="O304" s="129"/>
    </row>
    <row r="305" customHeight="1" spans="2:15">
      <c r="B305" s="124"/>
      <c r="C305" s="125"/>
      <c r="D305" s="124"/>
      <c r="E305" s="124"/>
      <c r="F305" s="124"/>
      <c r="G305" s="124"/>
      <c r="H305" s="126"/>
      <c r="I305" s="127"/>
      <c r="J305" s="127"/>
      <c r="K305" s="128"/>
      <c r="L305" s="128"/>
      <c r="M305" s="128"/>
      <c r="N305" s="129"/>
      <c r="O305" s="129"/>
    </row>
    <row r="306" customHeight="1" spans="2:15">
      <c r="B306" s="124"/>
      <c r="C306" s="125"/>
      <c r="D306" s="124"/>
      <c r="E306" s="124"/>
      <c r="F306" s="124"/>
      <c r="G306" s="124"/>
      <c r="H306" s="126"/>
      <c r="I306" s="127"/>
      <c r="J306" s="127"/>
      <c r="K306" s="128"/>
      <c r="L306" s="128"/>
      <c r="M306" s="128"/>
      <c r="N306" s="129"/>
      <c r="O306" s="129"/>
    </row>
    <row r="307" customHeight="1" spans="2:15">
      <c r="B307" s="124"/>
      <c r="C307" s="125"/>
      <c r="D307" s="124"/>
      <c r="E307" s="124"/>
      <c r="F307" s="124"/>
      <c r="G307" s="124"/>
      <c r="H307" s="126"/>
      <c r="I307" s="127"/>
      <c r="J307" s="127"/>
      <c r="K307" s="128"/>
      <c r="L307" s="128"/>
      <c r="M307" s="128"/>
      <c r="N307" s="129"/>
      <c r="O307" s="129"/>
    </row>
    <row r="308" customHeight="1" spans="2:15">
      <c r="B308" s="124"/>
      <c r="C308" s="125"/>
      <c r="D308" s="124"/>
      <c r="E308" s="124"/>
      <c r="F308" s="124"/>
      <c r="G308" s="124"/>
      <c r="H308" s="126"/>
      <c r="I308" s="127"/>
      <c r="J308" s="127"/>
      <c r="K308" s="128"/>
      <c r="L308" s="128"/>
      <c r="M308" s="128"/>
      <c r="N308" s="129"/>
      <c r="O308" s="129"/>
    </row>
    <row r="309" customHeight="1" spans="2:15">
      <c r="B309" s="124"/>
      <c r="C309" s="125"/>
      <c r="D309" s="124"/>
      <c r="E309" s="124"/>
      <c r="F309" s="124"/>
      <c r="G309" s="124"/>
      <c r="H309" s="126"/>
      <c r="I309" s="127"/>
      <c r="J309" s="127"/>
      <c r="K309" s="128"/>
      <c r="L309" s="128"/>
      <c r="M309" s="128"/>
      <c r="N309" s="129"/>
      <c r="O309" s="129"/>
    </row>
    <row r="310" customHeight="1" spans="2:15">
      <c r="B310" s="124"/>
      <c r="C310" s="125"/>
      <c r="D310" s="124"/>
      <c r="E310" s="124"/>
      <c r="F310" s="124"/>
      <c r="G310" s="124"/>
      <c r="H310" s="126"/>
      <c r="I310" s="127"/>
      <c r="J310" s="127"/>
      <c r="K310" s="128"/>
      <c r="L310" s="128"/>
      <c r="M310" s="128"/>
      <c r="N310" s="129"/>
      <c r="O310" s="129"/>
    </row>
    <row r="311" customHeight="1" spans="2:15">
      <c r="B311" s="124"/>
      <c r="C311" s="125"/>
      <c r="D311" s="124"/>
      <c r="E311" s="124"/>
      <c r="F311" s="124"/>
      <c r="G311" s="124"/>
      <c r="H311" s="126"/>
      <c r="I311" s="127"/>
      <c r="J311" s="127"/>
      <c r="K311" s="128"/>
      <c r="L311" s="128"/>
      <c r="M311" s="128"/>
      <c r="N311" s="129"/>
      <c r="O311" s="129"/>
    </row>
    <row r="312" customHeight="1" spans="2:15">
      <c r="B312" s="124"/>
      <c r="C312" s="125"/>
      <c r="D312" s="124"/>
      <c r="E312" s="124"/>
      <c r="F312" s="124"/>
      <c r="G312" s="124"/>
      <c r="H312" s="126"/>
      <c r="I312" s="127"/>
      <c r="J312" s="127"/>
      <c r="K312" s="128"/>
      <c r="L312" s="128"/>
      <c r="M312" s="128"/>
      <c r="N312" s="129"/>
      <c r="O312" s="129"/>
    </row>
    <row r="313" customHeight="1" spans="2:15">
      <c r="B313" s="124"/>
      <c r="C313" s="125"/>
      <c r="D313" s="124"/>
      <c r="E313" s="124"/>
      <c r="F313" s="124"/>
      <c r="G313" s="124"/>
      <c r="H313" s="126"/>
      <c r="I313" s="127"/>
      <c r="J313" s="127"/>
      <c r="K313" s="128"/>
      <c r="L313" s="128"/>
      <c r="M313" s="128"/>
      <c r="N313" s="129"/>
      <c r="O313" s="129"/>
    </row>
    <row r="314" customHeight="1" spans="2:15">
      <c r="B314" s="124"/>
      <c r="C314" s="125"/>
      <c r="D314" s="124"/>
      <c r="E314" s="124"/>
      <c r="F314" s="124"/>
      <c r="G314" s="124"/>
      <c r="H314" s="126"/>
      <c r="I314" s="127"/>
      <c r="J314" s="127"/>
      <c r="K314" s="128"/>
      <c r="L314" s="128"/>
      <c r="M314" s="128"/>
      <c r="N314" s="129"/>
      <c r="O314" s="129"/>
    </row>
    <row r="315" customHeight="1" spans="2:15">
      <c r="B315" s="124"/>
      <c r="C315" s="125"/>
      <c r="D315" s="124"/>
      <c r="E315" s="124"/>
      <c r="F315" s="124"/>
      <c r="G315" s="124"/>
      <c r="H315" s="126"/>
      <c r="I315" s="127"/>
      <c r="J315" s="127"/>
      <c r="K315" s="128"/>
      <c r="L315" s="128"/>
      <c r="M315" s="128"/>
      <c r="N315" s="129"/>
      <c r="O315" s="129"/>
    </row>
    <row r="316" customHeight="1" spans="2:15">
      <c r="B316" s="124"/>
      <c r="C316" s="125"/>
      <c r="D316" s="124"/>
      <c r="E316" s="124"/>
      <c r="F316" s="124"/>
      <c r="G316" s="124"/>
      <c r="H316" s="126"/>
      <c r="I316" s="127"/>
      <c r="J316" s="127"/>
      <c r="K316" s="128"/>
      <c r="L316" s="128"/>
      <c r="M316" s="128"/>
      <c r="N316" s="129"/>
      <c r="O316" s="129"/>
    </row>
    <row r="317" customHeight="1" spans="2:15">
      <c r="B317" s="124"/>
      <c r="C317" s="125"/>
      <c r="D317" s="124"/>
      <c r="E317" s="124"/>
      <c r="F317" s="124"/>
      <c r="G317" s="124"/>
      <c r="H317" s="126"/>
      <c r="I317" s="127"/>
      <c r="J317" s="127"/>
      <c r="K317" s="128"/>
      <c r="L317" s="128"/>
      <c r="M317" s="128"/>
      <c r="N317" s="129"/>
      <c r="O317" s="129"/>
    </row>
    <row r="318" customHeight="1" spans="2:15">
      <c r="B318" s="124"/>
      <c r="C318" s="125"/>
      <c r="D318" s="124"/>
      <c r="E318" s="124"/>
      <c r="F318" s="124"/>
      <c r="G318" s="124"/>
      <c r="H318" s="126"/>
      <c r="I318" s="127"/>
      <c r="J318" s="127"/>
      <c r="K318" s="128"/>
      <c r="L318" s="128"/>
      <c r="M318" s="128"/>
      <c r="N318" s="129"/>
      <c r="O318" s="129"/>
    </row>
    <row r="319" customHeight="1" spans="2:15">
      <c r="B319" s="124"/>
      <c r="C319" s="125"/>
      <c r="D319" s="124"/>
      <c r="E319" s="124"/>
      <c r="F319" s="124"/>
      <c r="G319" s="124"/>
      <c r="H319" s="126"/>
      <c r="I319" s="127"/>
      <c r="J319" s="127"/>
      <c r="K319" s="128"/>
      <c r="L319" s="128"/>
      <c r="M319" s="128"/>
      <c r="N319" s="129"/>
      <c r="O319" s="129"/>
    </row>
    <row r="320" customHeight="1" spans="2:15">
      <c r="B320" s="124"/>
      <c r="C320" s="125"/>
      <c r="D320" s="124"/>
      <c r="E320" s="124"/>
      <c r="F320" s="124"/>
      <c r="G320" s="124"/>
      <c r="H320" s="126"/>
      <c r="I320" s="127"/>
      <c r="J320" s="127"/>
      <c r="K320" s="128"/>
      <c r="L320" s="128"/>
      <c r="M320" s="128"/>
      <c r="N320" s="129"/>
      <c r="O320" s="129"/>
    </row>
    <row r="321" customHeight="1" spans="2:15">
      <c r="B321" s="124"/>
      <c r="C321" s="125"/>
      <c r="D321" s="124"/>
      <c r="E321" s="124"/>
      <c r="F321" s="124"/>
      <c r="G321" s="124"/>
      <c r="H321" s="126"/>
      <c r="I321" s="127"/>
      <c r="J321" s="127"/>
      <c r="K321" s="128"/>
      <c r="L321" s="128"/>
      <c r="M321" s="128"/>
      <c r="N321" s="129"/>
      <c r="O321" s="129"/>
    </row>
    <row r="322" customHeight="1" spans="2:15">
      <c r="B322" s="124"/>
      <c r="C322" s="125"/>
      <c r="D322" s="124"/>
      <c r="E322" s="124"/>
      <c r="F322" s="124"/>
      <c r="G322" s="124"/>
      <c r="H322" s="126"/>
      <c r="I322" s="127"/>
      <c r="J322" s="127"/>
      <c r="K322" s="128"/>
      <c r="L322" s="128"/>
      <c r="M322" s="128"/>
      <c r="N322" s="129"/>
      <c r="O322" s="129"/>
    </row>
    <row r="323" customHeight="1" spans="2:15">
      <c r="B323" s="124"/>
      <c r="C323" s="125"/>
      <c r="D323" s="124"/>
      <c r="E323" s="124"/>
      <c r="F323" s="124"/>
      <c r="G323" s="124"/>
      <c r="H323" s="126"/>
      <c r="I323" s="127"/>
      <c r="J323" s="127"/>
      <c r="K323" s="128"/>
      <c r="L323" s="128"/>
      <c r="M323" s="128"/>
      <c r="N323" s="129"/>
      <c r="O323" s="129"/>
    </row>
    <row r="324" customHeight="1" spans="2:15">
      <c r="B324" s="124"/>
      <c r="C324" s="125"/>
      <c r="D324" s="124"/>
      <c r="E324" s="124"/>
      <c r="F324" s="124"/>
      <c r="G324" s="124"/>
      <c r="H324" s="126"/>
      <c r="I324" s="127"/>
      <c r="J324" s="127"/>
      <c r="K324" s="128"/>
      <c r="L324" s="128"/>
      <c r="M324" s="128"/>
      <c r="N324" s="129"/>
      <c r="O324" s="129"/>
    </row>
    <row r="325" customHeight="1" spans="2:15">
      <c r="B325" s="124"/>
      <c r="C325" s="125"/>
      <c r="D325" s="124"/>
      <c r="E325" s="124"/>
      <c r="F325" s="124"/>
      <c r="G325" s="124"/>
      <c r="H325" s="126"/>
      <c r="I325" s="127"/>
      <c r="J325" s="127"/>
      <c r="K325" s="128"/>
      <c r="L325" s="128"/>
      <c r="M325" s="128"/>
      <c r="N325" s="129"/>
      <c r="O325" s="129"/>
    </row>
    <row r="326" customHeight="1" spans="2:15">
      <c r="B326" s="124"/>
      <c r="C326" s="125"/>
      <c r="D326" s="124"/>
      <c r="E326" s="124"/>
      <c r="F326" s="124"/>
      <c r="G326" s="124"/>
      <c r="H326" s="126"/>
      <c r="I326" s="127"/>
      <c r="J326" s="127"/>
      <c r="K326" s="128"/>
      <c r="L326" s="128"/>
      <c r="M326" s="128"/>
      <c r="N326" s="129"/>
      <c r="O326" s="129"/>
    </row>
    <row r="327" customHeight="1" spans="2:15">
      <c r="B327" s="124"/>
      <c r="C327" s="125"/>
      <c r="D327" s="124"/>
      <c r="E327" s="124"/>
      <c r="F327" s="124"/>
      <c r="G327" s="124"/>
      <c r="H327" s="126"/>
      <c r="I327" s="127"/>
      <c r="J327" s="127"/>
      <c r="K327" s="128"/>
      <c r="L327" s="128"/>
      <c r="M327" s="128"/>
      <c r="N327" s="129"/>
      <c r="O327" s="129"/>
    </row>
    <row r="328" customHeight="1" spans="2:15">
      <c r="B328" s="124"/>
      <c r="C328" s="125"/>
      <c r="D328" s="124"/>
      <c r="E328" s="124"/>
      <c r="F328" s="124"/>
      <c r="G328" s="124"/>
      <c r="H328" s="126"/>
      <c r="I328" s="127"/>
      <c r="J328" s="127"/>
      <c r="K328" s="128"/>
      <c r="L328" s="128"/>
      <c r="M328" s="128"/>
      <c r="N328" s="129"/>
      <c r="O328" s="129"/>
    </row>
    <row r="329" customHeight="1" spans="2:15">
      <c r="B329" s="124"/>
      <c r="C329" s="125"/>
      <c r="D329" s="124"/>
      <c r="E329" s="124"/>
      <c r="F329" s="124"/>
      <c r="G329" s="124"/>
      <c r="H329" s="126"/>
      <c r="I329" s="127"/>
      <c r="J329" s="127"/>
      <c r="K329" s="128"/>
      <c r="L329" s="128"/>
      <c r="M329" s="128"/>
      <c r="N329" s="129"/>
      <c r="O329" s="129"/>
    </row>
    <row r="330" customHeight="1" spans="2:15">
      <c r="B330" s="124"/>
      <c r="C330" s="125"/>
      <c r="D330" s="124"/>
      <c r="E330" s="124"/>
      <c r="F330" s="124"/>
      <c r="G330" s="124"/>
      <c r="H330" s="126"/>
      <c r="I330" s="127"/>
      <c r="J330" s="127"/>
      <c r="K330" s="128"/>
      <c r="L330" s="128"/>
      <c r="M330" s="128"/>
      <c r="N330" s="129"/>
      <c r="O330" s="129"/>
    </row>
    <row r="331" customHeight="1" spans="2:15">
      <c r="B331" s="124"/>
      <c r="C331" s="125"/>
      <c r="D331" s="124"/>
      <c r="E331" s="124"/>
      <c r="F331" s="124"/>
      <c r="G331" s="124"/>
      <c r="H331" s="126"/>
      <c r="I331" s="127"/>
      <c r="J331" s="127"/>
      <c r="K331" s="128"/>
      <c r="L331" s="128"/>
      <c r="M331" s="128"/>
      <c r="N331" s="129"/>
      <c r="O331" s="129"/>
    </row>
    <row r="332" customHeight="1" spans="2:15">
      <c r="B332" s="124"/>
      <c r="C332" s="125"/>
      <c r="D332" s="124"/>
      <c r="E332" s="124"/>
      <c r="F332" s="124"/>
      <c r="G332" s="124"/>
      <c r="H332" s="126"/>
      <c r="I332" s="127"/>
      <c r="J332" s="127"/>
      <c r="K332" s="128"/>
      <c r="L332" s="128"/>
      <c r="M332" s="128"/>
      <c r="N332" s="129"/>
      <c r="O332" s="129"/>
    </row>
    <row r="333" customHeight="1" spans="2:15">
      <c r="B333" s="124"/>
      <c r="C333" s="125"/>
      <c r="D333" s="124"/>
      <c r="E333" s="124"/>
      <c r="F333" s="124"/>
      <c r="G333" s="124"/>
      <c r="H333" s="126"/>
      <c r="I333" s="127"/>
      <c r="J333" s="127"/>
      <c r="K333" s="128"/>
      <c r="L333" s="128"/>
      <c r="M333" s="128"/>
      <c r="N333" s="129"/>
      <c r="O333" s="129"/>
    </row>
    <row r="334" customHeight="1" spans="2:15">
      <c r="B334" s="124"/>
      <c r="C334" s="125"/>
      <c r="D334" s="124"/>
      <c r="E334" s="124"/>
      <c r="F334" s="124"/>
      <c r="G334" s="124"/>
      <c r="H334" s="126"/>
      <c r="I334" s="127"/>
      <c r="J334" s="127"/>
      <c r="K334" s="128"/>
      <c r="L334" s="128"/>
      <c r="M334" s="128"/>
      <c r="N334" s="129"/>
      <c r="O334" s="129"/>
    </row>
    <row r="335" customHeight="1" spans="2:15">
      <c r="B335" s="124"/>
      <c r="C335" s="125"/>
      <c r="D335" s="124"/>
      <c r="E335" s="124"/>
      <c r="F335" s="124"/>
      <c r="G335" s="124"/>
      <c r="H335" s="126"/>
      <c r="I335" s="127"/>
      <c r="J335" s="127"/>
      <c r="K335" s="128"/>
      <c r="L335" s="128"/>
      <c r="M335" s="128"/>
      <c r="N335" s="129"/>
      <c r="O335" s="129"/>
    </row>
    <row r="336" customHeight="1" spans="2:15">
      <c r="B336" s="124"/>
      <c r="C336" s="125"/>
      <c r="D336" s="124"/>
      <c r="E336" s="124"/>
      <c r="F336" s="124"/>
      <c r="G336" s="124"/>
      <c r="H336" s="126"/>
      <c r="I336" s="127"/>
      <c r="J336" s="127"/>
      <c r="K336" s="128"/>
      <c r="L336" s="128"/>
      <c r="M336" s="128"/>
      <c r="N336" s="129"/>
      <c r="O336" s="129"/>
    </row>
    <row r="337" customHeight="1" spans="2:15">
      <c r="B337" s="124"/>
      <c r="C337" s="125"/>
      <c r="D337" s="124"/>
      <c r="E337" s="124"/>
      <c r="F337" s="124"/>
      <c r="G337" s="124"/>
      <c r="H337" s="126"/>
      <c r="I337" s="127"/>
      <c r="J337" s="127"/>
      <c r="K337" s="128"/>
      <c r="L337" s="128"/>
      <c r="M337" s="128"/>
      <c r="N337" s="129"/>
      <c r="O337" s="129"/>
    </row>
    <row r="338" customHeight="1" spans="2:15">
      <c r="B338" s="124"/>
      <c r="C338" s="125"/>
      <c r="D338" s="124"/>
      <c r="E338" s="124"/>
      <c r="F338" s="124"/>
      <c r="G338" s="124"/>
      <c r="H338" s="126"/>
      <c r="I338" s="127"/>
      <c r="J338" s="127"/>
      <c r="K338" s="128"/>
      <c r="L338" s="128"/>
      <c r="M338" s="128"/>
      <c r="N338" s="129"/>
      <c r="O338" s="129"/>
    </row>
    <row r="339" customHeight="1" spans="2:15">
      <c r="B339" s="124"/>
      <c r="C339" s="125"/>
      <c r="D339" s="124"/>
      <c r="E339" s="124"/>
      <c r="F339" s="124"/>
      <c r="G339" s="124"/>
      <c r="H339" s="126"/>
      <c r="I339" s="127"/>
      <c r="J339" s="127"/>
      <c r="K339" s="128"/>
      <c r="L339" s="128"/>
      <c r="M339" s="128"/>
      <c r="N339" s="129"/>
      <c r="O339" s="129"/>
    </row>
    <row r="340" customHeight="1" spans="2:15">
      <c r="B340" s="124"/>
      <c r="C340" s="125"/>
      <c r="D340" s="124"/>
      <c r="E340" s="124"/>
      <c r="F340" s="124"/>
      <c r="G340" s="124"/>
      <c r="H340" s="126"/>
      <c r="I340" s="127"/>
      <c r="J340" s="127"/>
      <c r="K340" s="128"/>
      <c r="L340" s="128"/>
      <c r="M340" s="128"/>
      <c r="N340" s="129"/>
      <c r="O340" s="129"/>
    </row>
    <row r="341" customHeight="1" spans="2:15">
      <c r="B341" s="124"/>
      <c r="C341" s="125"/>
      <c r="D341" s="124"/>
      <c r="E341" s="124"/>
      <c r="F341" s="124"/>
      <c r="G341" s="124"/>
      <c r="H341" s="126"/>
      <c r="I341" s="127"/>
      <c r="J341" s="127"/>
      <c r="K341" s="128"/>
      <c r="L341" s="128"/>
      <c r="M341" s="128"/>
      <c r="N341" s="129"/>
      <c r="O341" s="129"/>
    </row>
    <row r="342" customHeight="1" spans="2:15">
      <c r="B342" s="124"/>
      <c r="C342" s="125"/>
      <c r="D342" s="124"/>
      <c r="E342" s="124"/>
      <c r="F342" s="124"/>
      <c r="G342" s="124"/>
      <c r="H342" s="126"/>
      <c r="I342" s="127"/>
      <c r="J342" s="127"/>
      <c r="K342" s="128"/>
      <c r="L342" s="128"/>
      <c r="M342" s="128"/>
      <c r="N342" s="129"/>
      <c r="O342" s="129"/>
    </row>
    <row r="343" customHeight="1" spans="2:15">
      <c r="B343" s="124"/>
      <c r="C343" s="125"/>
      <c r="D343" s="124"/>
      <c r="E343" s="124"/>
      <c r="F343" s="124"/>
      <c r="G343" s="124"/>
      <c r="H343" s="126"/>
      <c r="I343" s="127"/>
      <c r="J343" s="127"/>
      <c r="K343" s="128"/>
      <c r="L343" s="128"/>
      <c r="M343" s="128"/>
      <c r="N343" s="129"/>
      <c r="O343" s="129"/>
    </row>
    <row r="344" customHeight="1" spans="2:15">
      <c r="B344" s="124"/>
      <c r="C344" s="125"/>
      <c r="D344" s="124"/>
      <c r="E344" s="124"/>
      <c r="F344" s="124"/>
      <c r="G344" s="124"/>
      <c r="H344" s="126"/>
      <c r="I344" s="127"/>
      <c r="J344" s="127"/>
      <c r="K344" s="128"/>
      <c r="L344" s="128"/>
      <c r="M344" s="128"/>
      <c r="N344" s="129"/>
      <c r="O344" s="129"/>
    </row>
    <row r="345" customHeight="1" spans="2:15">
      <c r="B345" s="124"/>
      <c r="C345" s="125"/>
      <c r="D345" s="124"/>
      <c r="E345" s="124"/>
      <c r="F345" s="124"/>
      <c r="G345" s="124"/>
      <c r="H345" s="126"/>
      <c r="I345" s="127"/>
      <c r="J345" s="127"/>
      <c r="K345" s="128"/>
      <c r="L345" s="128"/>
      <c r="M345" s="128"/>
      <c r="N345" s="129"/>
      <c r="O345" s="129"/>
    </row>
    <row r="346" customHeight="1" spans="2:15">
      <c r="B346" s="124"/>
      <c r="C346" s="125"/>
      <c r="D346" s="124"/>
      <c r="E346" s="124"/>
      <c r="F346" s="124"/>
      <c r="G346" s="124"/>
      <c r="H346" s="126"/>
      <c r="I346" s="127"/>
      <c r="J346" s="127"/>
      <c r="K346" s="128"/>
      <c r="L346" s="128"/>
      <c r="M346" s="128"/>
      <c r="N346" s="129"/>
      <c r="O346" s="129"/>
    </row>
    <row r="347" customHeight="1" spans="2:15">
      <c r="B347" s="124"/>
      <c r="C347" s="125"/>
      <c r="D347" s="124"/>
      <c r="E347" s="124"/>
      <c r="F347" s="124"/>
      <c r="G347" s="124"/>
      <c r="H347" s="126"/>
      <c r="I347" s="127"/>
      <c r="J347" s="127"/>
      <c r="K347" s="128"/>
      <c r="L347" s="128"/>
      <c r="M347" s="128"/>
      <c r="N347" s="129"/>
      <c r="O347" s="129"/>
    </row>
    <row r="348" customHeight="1" spans="2:15">
      <c r="B348" s="124"/>
      <c r="C348" s="125"/>
      <c r="D348" s="124"/>
      <c r="E348" s="124"/>
      <c r="F348" s="124"/>
      <c r="G348" s="124"/>
      <c r="H348" s="126"/>
      <c r="I348" s="127"/>
      <c r="J348" s="127"/>
      <c r="K348" s="128"/>
      <c r="L348" s="128"/>
      <c r="M348" s="128"/>
      <c r="N348" s="129"/>
      <c r="O348" s="129"/>
    </row>
    <row r="349" customHeight="1" spans="2:15">
      <c r="B349" s="124"/>
      <c r="C349" s="125"/>
      <c r="D349" s="124"/>
      <c r="E349" s="124"/>
      <c r="F349" s="124"/>
      <c r="G349" s="124"/>
      <c r="H349" s="126"/>
      <c r="I349" s="127"/>
      <c r="J349" s="127"/>
      <c r="K349" s="128"/>
      <c r="L349" s="128"/>
      <c r="M349" s="128"/>
      <c r="N349" s="129"/>
      <c r="O349" s="129"/>
    </row>
    <row r="350" customHeight="1" spans="2:15">
      <c r="B350" s="124"/>
      <c r="C350" s="125"/>
      <c r="D350" s="124"/>
      <c r="E350" s="124"/>
      <c r="F350" s="124"/>
      <c r="G350" s="124"/>
      <c r="H350" s="126"/>
      <c r="I350" s="127"/>
      <c r="J350" s="127"/>
      <c r="K350" s="128"/>
      <c r="L350" s="128"/>
      <c r="M350" s="128"/>
      <c r="N350" s="129"/>
      <c r="O350" s="129"/>
    </row>
    <row r="351" customHeight="1" spans="2:15">
      <c r="B351" s="124"/>
      <c r="C351" s="125"/>
      <c r="D351" s="124"/>
      <c r="E351" s="124"/>
      <c r="F351" s="124"/>
      <c r="G351" s="124"/>
      <c r="H351" s="126"/>
      <c r="I351" s="127"/>
      <c r="J351" s="127"/>
      <c r="K351" s="128"/>
      <c r="L351" s="128"/>
      <c r="M351" s="128"/>
      <c r="N351" s="129"/>
      <c r="O351" s="129"/>
    </row>
    <row r="352" customHeight="1" spans="2:15">
      <c r="B352" s="124"/>
      <c r="C352" s="125"/>
      <c r="D352" s="124"/>
      <c r="E352" s="124"/>
      <c r="F352" s="124"/>
      <c r="G352" s="124"/>
      <c r="H352" s="126"/>
      <c r="I352" s="127"/>
      <c r="J352" s="127"/>
      <c r="K352" s="128"/>
      <c r="L352" s="128"/>
      <c r="M352" s="128"/>
      <c r="N352" s="129"/>
      <c r="O352" s="129"/>
    </row>
    <row r="353" customHeight="1" spans="2:15">
      <c r="B353" s="124"/>
      <c r="C353" s="125"/>
      <c r="D353" s="124"/>
      <c r="E353" s="124"/>
      <c r="F353" s="124"/>
      <c r="G353" s="124"/>
      <c r="H353" s="126"/>
      <c r="I353" s="127"/>
      <c r="J353" s="127"/>
      <c r="K353" s="128"/>
      <c r="L353" s="128"/>
      <c r="M353" s="128"/>
      <c r="N353" s="129"/>
      <c r="O353" s="129"/>
    </row>
    <row r="354" customHeight="1" spans="2:15">
      <c r="B354" s="124"/>
      <c r="C354" s="125"/>
      <c r="D354" s="124"/>
      <c r="E354" s="124"/>
      <c r="F354" s="124"/>
      <c r="G354" s="124"/>
      <c r="H354" s="126"/>
      <c r="I354" s="127"/>
      <c r="J354" s="127"/>
      <c r="K354" s="128"/>
      <c r="L354" s="128"/>
      <c r="M354" s="128"/>
      <c r="N354" s="129"/>
      <c r="O354" s="129"/>
    </row>
    <row r="355" customHeight="1" spans="2:15">
      <c r="B355" s="124"/>
      <c r="C355" s="125"/>
      <c r="D355" s="124"/>
      <c r="E355" s="124"/>
      <c r="F355" s="124"/>
      <c r="G355" s="124"/>
      <c r="H355" s="126"/>
      <c r="I355" s="127"/>
      <c r="J355" s="127"/>
      <c r="K355" s="128"/>
      <c r="L355" s="128"/>
      <c r="M355" s="128"/>
      <c r="N355" s="129"/>
      <c r="O355" s="129"/>
    </row>
    <row r="356" customHeight="1" spans="2:15">
      <c r="B356" s="124"/>
      <c r="C356" s="125"/>
      <c r="D356" s="124"/>
      <c r="E356" s="124"/>
      <c r="F356" s="124"/>
      <c r="G356" s="124"/>
      <c r="H356" s="126"/>
      <c r="I356" s="127"/>
      <c r="J356" s="127"/>
      <c r="K356" s="128"/>
      <c r="L356" s="128"/>
      <c r="M356" s="128"/>
      <c r="N356" s="129"/>
      <c r="O356" s="129"/>
    </row>
    <row r="357" customHeight="1" spans="2:15">
      <c r="B357" s="124"/>
      <c r="C357" s="125"/>
      <c r="D357" s="124"/>
      <c r="E357" s="124"/>
      <c r="F357" s="124"/>
      <c r="G357" s="124"/>
      <c r="H357" s="126"/>
      <c r="I357" s="127"/>
      <c r="J357" s="127"/>
      <c r="K357" s="128"/>
      <c r="L357" s="128"/>
      <c r="M357" s="128"/>
      <c r="N357" s="129"/>
      <c r="O357" s="129"/>
    </row>
    <row r="358" customHeight="1" spans="2:15">
      <c r="B358" s="124"/>
      <c r="C358" s="125"/>
      <c r="D358" s="124"/>
      <c r="E358" s="124"/>
      <c r="F358" s="124"/>
      <c r="G358" s="124"/>
      <c r="H358" s="126"/>
      <c r="I358" s="127"/>
      <c r="J358" s="127"/>
      <c r="K358" s="128"/>
      <c r="L358" s="128"/>
      <c r="M358" s="128"/>
      <c r="N358" s="129"/>
      <c r="O358" s="129"/>
    </row>
    <row r="359" customHeight="1" spans="2:15">
      <c r="B359" s="124"/>
      <c r="C359" s="125"/>
      <c r="D359" s="124"/>
      <c r="E359" s="124"/>
      <c r="F359" s="124"/>
      <c r="G359" s="124"/>
      <c r="H359" s="126"/>
      <c r="I359" s="127"/>
      <c r="J359" s="127"/>
      <c r="K359" s="128"/>
      <c r="L359" s="128"/>
      <c r="M359" s="128"/>
      <c r="N359" s="129"/>
      <c r="O359" s="129"/>
    </row>
    <row r="360" customHeight="1" spans="2:15">
      <c r="B360" s="124"/>
      <c r="C360" s="125"/>
      <c r="D360" s="124"/>
      <c r="E360" s="124"/>
      <c r="F360" s="124"/>
      <c r="G360" s="124"/>
      <c r="H360" s="126"/>
      <c r="I360" s="127"/>
      <c r="J360" s="127"/>
      <c r="K360" s="128"/>
      <c r="L360" s="128"/>
      <c r="M360" s="128"/>
      <c r="N360" s="129"/>
      <c r="O360" s="129"/>
    </row>
    <row r="361" customHeight="1" spans="2:15">
      <c r="B361" s="124"/>
      <c r="C361" s="125"/>
      <c r="D361" s="124"/>
      <c r="E361" s="124"/>
      <c r="F361" s="124"/>
      <c r="G361" s="124"/>
      <c r="H361" s="126"/>
      <c r="I361" s="127"/>
      <c r="J361" s="127"/>
      <c r="K361" s="128"/>
      <c r="L361" s="128"/>
      <c r="M361" s="128"/>
      <c r="N361" s="129"/>
      <c r="O361" s="129"/>
    </row>
    <row r="362" customHeight="1" spans="2:15">
      <c r="B362" s="124"/>
      <c r="C362" s="125"/>
      <c r="D362" s="124"/>
      <c r="E362" s="124"/>
      <c r="F362" s="124"/>
      <c r="G362" s="124"/>
      <c r="H362" s="126"/>
      <c r="I362" s="127"/>
      <c r="J362" s="127"/>
      <c r="K362" s="128"/>
      <c r="L362" s="128"/>
      <c r="M362" s="128"/>
      <c r="N362" s="129"/>
      <c r="O362" s="129"/>
    </row>
    <row r="363" customHeight="1" spans="2:15">
      <c r="B363" s="124"/>
      <c r="C363" s="125"/>
      <c r="D363" s="124"/>
      <c r="E363" s="124"/>
      <c r="F363" s="124"/>
      <c r="G363" s="124"/>
      <c r="H363" s="126"/>
      <c r="I363" s="127"/>
      <c r="J363" s="127"/>
      <c r="K363" s="128"/>
      <c r="L363" s="128"/>
      <c r="M363" s="128"/>
      <c r="N363" s="129"/>
      <c r="O363" s="129"/>
    </row>
    <row r="364" customHeight="1" spans="2:15">
      <c r="B364" s="124"/>
      <c r="C364" s="125"/>
      <c r="D364" s="124"/>
      <c r="E364" s="124"/>
      <c r="F364" s="124"/>
      <c r="G364" s="124"/>
      <c r="H364" s="126"/>
      <c r="I364" s="127"/>
      <c r="J364" s="127"/>
      <c r="K364" s="128"/>
      <c r="L364" s="128"/>
      <c r="M364" s="128"/>
      <c r="N364" s="129"/>
      <c r="O364" s="129"/>
    </row>
    <row r="365" customHeight="1" spans="2:15">
      <c r="B365" s="124"/>
      <c r="C365" s="125"/>
      <c r="D365" s="124"/>
      <c r="E365" s="124"/>
      <c r="F365" s="124"/>
      <c r="G365" s="124"/>
      <c r="H365" s="126"/>
      <c r="I365" s="127"/>
      <c r="J365" s="127"/>
      <c r="K365" s="128"/>
      <c r="L365" s="128"/>
      <c r="M365" s="128"/>
      <c r="N365" s="129"/>
      <c r="O365" s="129"/>
    </row>
    <row r="366" customHeight="1" spans="2:15">
      <c r="B366" s="124"/>
      <c r="C366" s="125"/>
      <c r="D366" s="124"/>
      <c r="E366" s="124"/>
      <c r="F366" s="124"/>
      <c r="G366" s="124"/>
      <c r="H366" s="126"/>
      <c r="I366" s="127"/>
      <c r="J366" s="127"/>
      <c r="K366" s="128"/>
      <c r="L366" s="128"/>
      <c r="M366" s="128"/>
      <c r="N366" s="129"/>
      <c r="O366" s="129"/>
    </row>
    <row r="367" customHeight="1" spans="2:15">
      <c r="B367" s="124"/>
      <c r="C367" s="125"/>
      <c r="D367" s="124"/>
      <c r="E367" s="124"/>
      <c r="F367" s="124"/>
      <c r="G367" s="124"/>
      <c r="H367" s="126"/>
      <c r="I367" s="127"/>
      <c r="J367" s="127"/>
      <c r="K367" s="128"/>
      <c r="L367" s="128"/>
      <c r="M367" s="128"/>
      <c r="N367" s="129"/>
      <c r="O367" s="129"/>
    </row>
    <row r="368" customHeight="1" spans="2:15">
      <c r="B368" s="124"/>
      <c r="C368" s="125"/>
      <c r="D368" s="124"/>
      <c r="E368" s="124"/>
      <c r="F368" s="124"/>
      <c r="G368" s="124"/>
      <c r="H368" s="126"/>
      <c r="I368" s="127"/>
      <c r="J368" s="127"/>
      <c r="K368" s="128"/>
      <c r="L368" s="128"/>
      <c r="M368" s="128"/>
      <c r="N368" s="129"/>
      <c r="O368" s="129"/>
    </row>
    <row r="369" customHeight="1" spans="2:15">
      <c r="B369" s="124"/>
      <c r="C369" s="125"/>
      <c r="D369" s="124"/>
      <c r="E369" s="124"/>
      <c r="F369" s="124"/>
      <c r="G369" s="124"/>
      <c r="H369" s="126"/>
      <c r="I369" s="127"/>
      <c r="J369" s="127"/>
      <c r="K369" s="128"/>
      <c r="L369" s="128"/>
      <c r="M369" s="128"/>
      <c r="N369" s="129"/>
      <c r="O369" s="129"/>
    </row>
    <row r="370" customHeight="1" spans="2:15">
      <c r="B370" s="124"/>
      <c r="C370" s="125"/>
      <c r="D370" s="124"/>
      <c r="E370" s="124"/>
      <c r="F370" s="124"/>
      <c r="G370" s="124"/>
      <c r="H370" s="126"/>
      <c r="I370" s="127"/>
      <c r="J370" s="127"/>
      <c r="K370" s="128"/>
      <c r="L370" s="128"/>
      <c r="M370" s="128"/>
      <c r="N370" s="129"/>
      <c r="O370" s="129"/>
    </row>
    <row r="371" customHeight="1" spans="2:15">
      <c r="B371" s="124"/>
      <c r="C371" s="125"/>
      <c r="D371" s="124"/>
      <c r="E371" s="124"/>
      <c r="F371" s="124"/>
      <c r="G371" s="124"/>
      <c r="H371" s="126"/>
      <c r="I371" s="127"/>
      <c r="J371" s="127"/>
      <c r="K371" s="128"/>
      <c r="L371" s="128"/>
      <c r="M371" s="128"/>
      <c r="N371" s="129"/>
      <c r="O371" s="129"/>
    </row>
    <row r="372" customHeight="1" spans="2:15">
      <c r="B372" s="124"/>
      <c r="C372" s="125"/>
      <c r="D372" s="124"/>
      <c r="E372" s="124"/>
      <c r="F372" s="124"/>
      <c r="G372" s="124"/>
      <c r="H372" s="126"/>
      <c r="I372" s="127"/>
      <c r="J372" s="127"/>
      <c r="K372" s="128"/>
      <c r="L372" s="128"/>
      <c r="M372" s="128"/>
      <c r="N372" s="129"/>
      <c r="O372" s="129"/>
    </row>
    <row r="373" customHeight="1" spans="2:15">
      <c r="B373" s="124"/>
      <c r="C373" s="125"/>
      <c r="D373" s="124"/>
      <c r="E373" s="124"/>
      <c r="F373" s="124"/>
      <c r="G373" s="124"/>
      <c r="H373" s="126"/>
      <c r="I373" s="127"/>
      <c r="J373" s="127"/>
      <c r="K373" s="128"/>
      <c r="L373" s="128"/>
      <c r="M373" s="128"/>
      <c r="N373" s="129"/>
      <c r="O373" s="129"/>
    </row>
    <row r="374" customHeight="1" spans="2:15">
      <c r="B374" s="124"/>
      <c r="C374" s="125"/>
      <c r="D374" s="124"/>
      <c r="E374" s="124"/>
      <c r="F374" s="124"/>
      <c r="G374" s="124"/>
      <c r="H374" s="126"/>
      <c r="I374" s="127"/>
      <c r="J374" s="127"/>
      <c r="K374" s="128"/>
      <c r="L374" s="128"/>
      <c r="M374" s="128"/>
      <c r="N374" s="129"/>
      <c r="O374" s="129"/>
    </row>
    <row r="375" customHeight="1" spans="2:15">
      <c r="B375" s="124"/>
      <c r="C375" s="125"/>
      <c r="D375" s="124"/>
      <c r="E375" s="124"/>
      <c r="F375" s="124"/>
      <c r="G375" s="124"/>
      <c r="H375" s="126"/>
      <c r="I375" s="127"/>
      <c r="J375" s="127"/>
      <c r="K375" s="128"/>
      <c r="L375" s="128"/>
      <c r="M375" s="128"/>
      <c r="N375" s="129"/>
      <c r="O375" s="129"/>
    </row>
    <row r="376" customHeight="1" spans="2:15">
      <c r="B376" s="124"/>
      <c r="C376" s="125"/>
      <c r="D376" s="124"/>
      <c r="E376" s="124"/>
      <c r="F376" s="124"/>
      <c r="G376" s="124"/>
      <c r="H376" s="126"/>
      <c r="I376" s="127"/>
      <c r="J376" s="127"/>
      <c r="K376" s="128"/>
      <c r="L376" s="128"/>
      <c r="M376" s="128"/>
      <c r="N376" s="129"/>
      <c r="O376" s="129"/>
    </row>
    <row r="377" customHeight="1" spans="2:15">
      <c r="B377" s="124"/>
      <c r="C377" s="125"/>
      <c r="D377" s="124"/>
      <c r="E377" s="124"/>
      <c r="F377" s="124"/>
      <c r="G377" s="124"/>
      <c r="H377" s="126"/>
      <c r="I377" s="127"/>
      <c r="J377" s="127"/>
      <c r="K377" s="128"/>
      <c r="L377" s="128"/>
      <c r="M377" s="128"/>
      <c r="N377" s="129"/>
      <c r="O377" s="129"/>
    </row>
    <row r="378" customHeight="1" spans="2:15">
      <c r="B378" s="124"/>
      <c r="C378" s="125"/>
      <c r="D378" s="124"/>
      <c r="E378" s="124"/>
      <c r="F378" s="124"/>
      <c r="G378" s="124"/>
      <c r="H378" s="126"/>
      <c r="I378" s="127"/>
      <c r="J378" s="127"/>
      <c r="K378" s="128"/>
      <c r="L378" s="128"/>
      <c r="M378" s="128"/>
      <c r="N378" s="129"/>
      <c r="O378" s="129"/>
    </row>
    <row r="379" customHeight="1" spans="2:15">
      <c r="B379" s="124"/>
      <c r="C379" s="125"/>
      <c r="D379" s="124"/>
      <c r="E379" s="124"/>
      <c r="F379" s="124"/>
      <c r="G379" s="124"/>
      <c r="H379" s="126"/>
      <c r="I379" s="127"/>
      <c r="J379" s="127"/>
      <c r="K379" s="128"/>
      <c r="L379" s="128"/>
      <c r="M379" s="128"/>
      <c r="N379" s="129"/>
      <c r="O379" s="129"/>
    </row>
    <row r="380" customHeight="1" spans="2:15">
      <c r="B380" s="124"/>
      <c r="C380" s="125"/>
      <c r="D380" s="124"/>
      <c r="E380" s="124"/>
      <c r="F380" s="124"/>
      <c r="G380" s="124"/>
      <c r="H380" s="126"/>
      <c r="I380" s="127"/>
      <c r="J380" s="127"/>
      <c r="K380" s="128"/>
      <c r="L380" s="128"/>
      <c r="M380" s="128"/>
      <c r="N380" s="129"/>
      <c r="O380" s="129"/>
    </row>
    <row r="381" customHeight="1" spans="2:15">
      <c r="B381" s="124"/>
      <c r="C381" s="125"/>
      <c r="D381" s="124"/>
      <c r="E381" s="124"/>
      <c r="F381" s="124"/>
      <c r="G381" s="124"/>
      <c r="H381" s="126"/>
      <c r="I381" s="127"/>
      <c r="J381" s="127"/>
      <c r="K381" s="128"/>
      <c r="L381" s="128"/>
      <c r="M381" s="128"/>
      <c r="N381" s="129"/>
      <c r="O381" s="129"/>
    </row>
    <row r="382" customHeight="1" spans="2:15">
      <c r="B382" s="124"/>
      <c r="C382" s="125"/>
      <c r="D382" s="124"/>
      <c r="E382" s="124"/>
      <c r="F382" s="124"/>
      <c r="G382" s="124"/>
      <c r="H382" s="126"/>
      <c r="I382" s="127"/>
      <c r="J382" s="127"/>
      <c r="K382" s="128"/>
      <c r="L382" s="128"/>
      <c r="M382" s="128"/>
      <c r="N382" s="129"/>
      <c r="O382" s="129"/>
    </row>
    <row r="383" customHeight="1" spans="2:15">
      <c r="B383" s="124"/>
      <c r="C383" s="125"/>
      <c r="D383" s="124"/>
      <c r="E383" s="124"/>
      <c r="F383" s="124"/>
      <c r="G383" s="124"/>
      <c r="H383" s="126"/>
      <c r="I383" s="127"/>
      <c r="J383" s="127"/>
      <c r="K383" s="128"/>
      <c r="L383" s="128"/>
      <c r="M383" s="128"/>
      <c r="N383" s="129"/>
      <c r="O383" s="129"/>
    </row>
    <row r="384" customHeight="1" spans="2:15">
      <c r="B384" s="124"/>
      <c r="C384" s="125"/>
      <c r="D384" s="124"/>
      <c r="E384" s="124"/>
      <c r="F384" s="124"/>
      <c r="G384" s="124"/>
      <c r="H384" s="126"/>
      <c r="I384" s="127"/>
      <c r="J384" s="127"/>
      <c r="K384" s="128"/>
      <c r="L384" s="128"/>
      <c r="M384" s="128"/>
      <c r="N384" s="129"/>
      <c r="O384" s="129"/>
    </row>
    <row r="385" customHeight="1" spans="2:15">
      <c r="B385" s="124"/>
      <c r="C385" s="125"/>
      <c r="D385" s="124"/>
      <c r="E385" s="124"/>
      <c r="F385" s="124"/>
      <c r="G385" s="124"/>
      <c r="H385" s="126"/>
      <c r="I385" s="127"/>
      <c r="J385" s="127"/>
      <c r="K385" s="128"/>
      <c r="L385" s="128"/>
      <c r="M385" s="128"/>
      <c r="N385" s="129"/>
      <c r="O385" s="129"/>
    </row>
    <row r="386" customHeight="1" spans="2:15">
      <c r="B386" s="124"/>
      <c r="C386" s="125"/>
      <c r="D386" s="124"/>
      <c r="E386" s="124"/>
      <c r="F386" s="124"/>
      <c r="G386" s="124"/>
      <c r="H386" s="126"/>
      <c r="I386" s="127"/>
      <c r="J386" s="127"/>
      <c r="K386" s="128"/>
      <c r="L386" s="128"/>
      <c r="M386" s="128"/>
      <c r="N386" s="129"/>
      <c r="O386" s="129"/>
    </row>
    <row r="387" customHeight="1" spans="2:15">
      <c r="B387" s="124"/>
      <c r="C387" s="125"/>
      <c r="D387" s="124"/>
      <c r="E387" s="124"/>
      <c r="F387" s="124"/>
      <c r="G387" s="124"/>
      <c r="H387" s="126"/>
      <c r="I387" s="127"/>
      <c r="J387" s="127"/>
      <c r="K387" s="128"/>
      <c r="L387" s="128"/>
      <c r="M387" s="128"/>
      <c r="N387" s="129"/>
      <c r="O387" s="129"/>
    </row>
    <row r="388" customHeight="1" spans="2:15">
      <c r="B388" s="124"/>
      <c r="C388" s="125"/>
      <c r="D388" s="124"/>
      <c r="E388" s="124"/>
      <c r="F388" s="124"/>
      <c r="G388" s="124"/>
      <c r="H388" s="126"/>
      <c r="I388" s="127"/>
      <c r="J388" s="127"/>
      <c r="K388" s="128"/>
      <c r="L388" s="128"/>
      <c r="M388" s="128"/>
      <c r="N388" s="129"/>
      <c r="O388" s="129"/>
    </row>
    <row r="389" customHeight="1" spans="2:15">
      <c r="B389" s="124"/>
      <c r="C389" s="125"/>
      <c r="D389" s="124"/>
      <c r="E389" s="124"/>
      <c r="F389" s="124"/>
      <c r="G389" s="124"/>
      <c r="H389" s="126"/>
      <c r="I389" s="127"/>
      <c r="J389" s="127"/>
      <c r="K389" s="128"/>
      <c r="L389" s="128"/>
      <c r="M389" s="128"/>
      <c r="N389" s="129"/>
      <c r="O389" s="129"/>
    </row>
    <row r="390" customHeight="1" spans="2:15">
      <c r="B390" s="124"/>
      <c r="C390" s="125"/>
      <c r="D390" s="124"/>
      <c r="E390" s="124"/>
      <c r="F390" s="124"/>
      <c r="G390" s="124"/>
      <c r="H390" s="126"/>
      <c r="I390" s="127"/>
      <c r="J390" s="127"/>
      <c r="K390" s="128"/>
      <c r="L390" s="128"/>
      <c r="M390" s="128"/>
      <c r="N390" s="129"/>
      <c r="O390" s="129"/>
    </row>
    <row r="391" customHeight="1" spans="2:15">
      <c r="B391" s="124"/>
      <c r="C391" s="125"/>
      <c r="D391" s="124"/>
      <c r="E391" s="124"/>
      <c r="F391" s="124"/>
      <c r="G391" s="124"/>
      <c r="H391" s="126"/>
      <c r="I391" s="127"/>
      <c r="J391" s="127"/>
      <c r="K391" s="128"/>
      <c r="L391" s="128"/>
      <c r="M391" s="128"/>
      <c r="N391" s="129"/>
      <c r="O391" s="129"/>
    </row>
    <row r="392" customHeight="1" spans="2:15">
      <c r="B392" s="124"/>
      <c r="C392" s="125"/>
      <c r="D392" s="124"/>
      <c r="E392" s="124"/>
      <c r="F392" s="124"/>
      <c r="G392" s="124"/>
      <c r="H392" s="126"/>
      <c r="I392" s="127"/>
      <c r="J392" s="127"/>
      <c r="K392" s="128"/>
      <c r="L392" s="128"/>
      <c r="M392" s="128"/>
      <c r="N392" s="129"/>
      <c r="O392" s="129"/>
    </row>
    <row r="393" customHeight="1" spans="2:15">
      <c r="B393" s="124"/>
      <c r="C393" s="125"/>
      <c r="D393" s="124"/>
      <c r="E393" s="124"/>
      <c r="F393" s="124"/>
      <c r="G393" s="124"/>
      <c r="H393" s="126"/>
      <c r="I393" s="127"/>
      <c r="J393" s="127"/>
      <c r="K393" s="128"/>
      <c r="L393" s="128"/>
      <c r="M393" s="128"/>
      <c r="N393" s="129"/>
      <c r="O393" s="129"/>
    </row>
    <row r="394" customHeight="1" spans="2:15">
      <c r="B394" s="124"/>
      <c r="C394" s="125"/>
      <c r="D394" s="124"/>
      <c r="E394" s="124"/>
      <c r="F394" s="124"/>
      <c r="G394" s="124"/>
      <c r="H394" s="126"/>
      <c r="I394" s="127"/>
      <c r="J394" s="127"/>
      <c r="K394" s="128"/>
      <c r="L394" s="128"/>
      <c r="M394" s="128"/>
      <c r="N394" s="129"/>
      <c r="O394" s="129"/>
    </row>
    <row r="395" customHeight="1" spans="2:15">
      <c r="B395" s="124"/>
      <c r="C395" s="125"/>
      <c r="D395" s="124"/>
      <c r="E395" s="124"/>
      <c r="F395" s="124"/>
      <c r="G395" s="124"/>
      <c r="H395" s="126"/>
      <c r="I395" s="127"/>
      <c r="J395" s="127"/>
      <c r="K395" s="128"/>
      <c r="L395" s="128"/>
      <c r="M395" s="128"/>
      <c r="N395" s="129"/>
      <c r="O395" s="129"/>
    </row>
    <row r="396" customHeight="1" spans="2:15">
      <c r="B396" s="124"/>
      <c r="C396" s="125"/>
      <c r="D396" s="124"/>
      <c r="E396" s="124"/>
      <c r="F396" s="124"/>
      <c r="G396" s="124"/>
      <c r="H396" s="126"/>
      <c r="I396" s="127"/>
      <c r="J396" s="127"/>
      <c r="K396" s="128"/>
      <c r="L396" s="128"/>
      <c r="M396" s="128"/>
      <c r="N396" s="129"/>
      <c r="O396" s="129"/>
    </row>
    <row r="397" customHeight="1" spans="2:15">
      <c r="B397" s="124"/>
      <c r="C397" s="125"/>
      <c r="D397" s="124"/>
      <c r="E397" s="124"/>
      <c r="F397" s="124"/>
      <c r="G397" s="124"/>
      <c r="H397" s="126"/>
      <c r="I397" s="127"/>
      <c r="J397" s="127"/>
      <c r="K397" s="128"/>
      <c r="L397" s="128"/>
      <c r="M397" s="128"/>
      <c r="N397" s="129"/>
      <c r="O397" s="129"/>
    </row>
    <row r="398" customHeight="1" spans="2:15">
      <c r="B398" s="124"/>
      <c r="C398" s="125"/>
      <c r="D398" s="124"/>
      <c r="E398" s="124"/>
      <c r="F398" s="124"/>
      <c r="G398" s="124"/>
      <c r="H398" s="126"/>
      <c r="I398" s="127"/>
      <c r="J398" s="127"/>
      <c r="K398" s="128"/>
      <c r="L398" s="128"/>
      <c r="M398" s="128"/>
      <c r="N398" s="129"/>
      <c r="O398" s="129"/>
    </row>
    <row r="399" customHeight="1" spans="2:15">
      <c r="B399" s="124"/>
      <c r="C399" s="125"/>
      <c r="D399" s="124"/>
      <c r="E399" s="124"/>
      <c r="F399" s="124"/>
      <c r="G399" s="124"/>
      <c r="H399" s="126"/>
      <c r="I399" s="127"/>
      <c r="J399" s="127"/>
      <c r="K399" s="128"/>
      <c r="L399" s="128"/>
      <c r="M399" s="128"/>
      <c r="N399" s="129"/>
      <c r="O399" s="129"/>
    </row>
    <row r="400" customHeight="1" spans="2:15">
      <c r="B400" s="124"/>
      <c r="C400" s="125"/>
      <c r="D400" s="124"/>
      <c r="E400" s="124"/>
      <c r="F400" s="124"/>
      <c r="G400" s="124"/>
      <c r="H400" s="126"/>
      <c r="I400" s="127"/>
      <c r="J400" s="127"/>
      <c r="K400" s="128"/>
      <c r="L400" s="128"/>
      <c r="M400" s="128"/>
      <c r="N400" s="129"/>
      <c r="O400" s="129"/>
    </row>
    <row r="401" customHeight="1" spans="2:15">
      <c r="B401" s="124"/>
      <c r="C401" s="125"/>
      <c r="D401" s="124"/>
      <c r="E401" s="124"/>
      <c r="F401" s="124"/>
      <c r="G401" s="124"/>
      <c r="H401" s="126"/>
      <c r="I401" s="127"/>
      <c r="J401" s="127"/>
      <c r="K401" s="128"/>
      <c r="L401" s="128"/>
      <c r="M401" s="128"/>
      <c r="N401" s="129"/>
      <c r="O401" s="129"/>
    </row>
    <row r="402" customHeight="1" spans="2:15">
      <c r="B402" s="124"/>
      <c r="C402" s="125"/>
      <c r="D402" s="124"/>
      <c r="E402" s="124"/>
      <c r="F402" s="124"/>
      <c r="G402" s="124"/>
      <c r="H402" s="126"/>
      <c r="I402" s="127"/>
      <c r="J402" s="127"/>
      <c r="K402" s="128"/>
      <c r="L402" s="128"/>
      <c r="M402" s="128"/>
      <c r="N402" s="129"/>
      <c r="O402" s="129"/>
    </row>
    <row r="403" customHeight="1" spans="2:15">
      <c r="B403" s="124"/>
      <c r="C403" s="125"/>
      <c r="D403" s="124"/>
      <c r="E403" s="124"/>
      <c r="F403" s="124"/>
      <c r="G403" s="124"/>
      <c r="H403" s="126"/>
      <c r="I403" s="127"/>
      <c r="J403" s="127"/>
      <c r="K403" s="128"/>
      <c r="L403" s="128"/>
      <c r="M403" s="128"/>
      <c r="N403" s="129"/>
      <c r="O403" s="129"/>
    </row>
    <row r="404" customHeight="1" spans="2:15">
      <c r="B404" s="124"/>
      <c r="C404" s="125"/>
      <c r="D404" s="124"/>
      <c r="E404" s="124"/>
      <c r="F404" s="124"/>
      <c r="G404" s="124"/>
      <c r="H404" s="126"/>
      <c r="I404" s="127"/>
      <c r="J404" s="127"/>
      <c r="K404" s="128"/>
      <c r="L404" s="128"/>
      <c r="M404" s="128"/>
      <c r="N404" s="129"/>
      <c r="O404" s="129"/>
    </row>
    <row r="405" customHeight="1" spans="2:15">
      <c r="B405" s="124"/>
      <c r="C405" s="125"/>
      <c r="D405" s="124"/>
      <c r="E405" s="124"/>
      <c r="F405" s="124"/>
      <c r="G405" s="124"/>
      <c r="H405" s="126"/>
      <c r="I405" s="127"/>
      <c r="J405" s="127"/>
      <c r="K405" s="128"/>
      <c r="L405" s="128"/>
      <c r="M405" s="128"/>
      <c r="N405" s="129"/>
      <c r="O405" s="129"/>
    </row>
    <row r="406" customHeight="1" spans="2:15">
      <c r="B406" s="124"/>
      <c r="C406" s="125"/>
      <c r="D406" s="124"/>
      <c r="E406" s="124"/>
      <c r="F406" s="124"/>
      <c r="G406" s="124"/>
      <c r="H406" s="126"/>
      <c r="I406" s="127"/>
      <c r="J406" s="127"/>
      <c r="K406" s="128"/>
      <c r="L406" s="128"/>
      <c r="M406" s="128"/>
      <c r="N406" s="129"/>
      <c r="O406" s="129"/>
    </row>
    <row r="407" customHeight="1" spans="2:15">
      <c r="B407" s="124"/>
      <c r="C407" s="125"/>
      <c r="D407" s="124"/>
      <c r="E407" s="124"/>
      <c r="F407" s="124"/>
      <c r="G407" s="124"/>
      <c r="H407" s="126"/>
      <c r="I407" s="127"/>
      <c r="J407" s="127"/>
      <c r="K407" s="128"/>
      <c r="L407" s="128"/>
      <c r="M407" s="128"/>
      <c r="N407" s="129"/>
      <c r="O407" s="129"/>
    </row>
    <row r="408" customHeight="1" spans="2:15">
      <c r="B408" s="124"/>
      <c r="C408" s="125"/>
      <c r="D408" s="124"/>
      <c r="E408" s="124"/>
      <c r="F408" s="124"/>
      <c r="G408" s="124"/>
      <c r="H408" s="126"/>
      <c r="I408" s="127"/>
      <c r="J408" s="127"/>
      <c r="K408" s="128"/>
      <c r="L408" s="128"/>
      <c r="M408" s="128"/>
      <c r="N408" s="129"/>
      <c r="O408" s="129"/>
    </row>
    <row r="409" customHeight="1" spans="2:15">
      <c r="B409" s="124"/>
      <c r="C409" s="125"/>
      <c r="D409" s="124"/>
      <c r="E409" s="124"/>
      <c r="F409" s="124"/>
      <c r="G409" s="124"/>
      <c r="H409" s="126"/>
      <c r="I409" s="127"/>
      <c r="J409" s="127"/>
      <c r="K409" s="128"/>
      <c r="L409" s="128"/>
      <c r="M409" s="128"/>
      <c r="N409" s="129"/>
      <c r="O409" s="129"/>
    </row>
    <row r="410" customHeight="1" spans="2:15">
      <c r="B410" s="124"/>
      <c r="C410" s="125"/>
      <c r="D410" s="124"/>
      <c r="E410" s="124"/>
      <c r="F410" s="124"/>
      <c r="G410" s="124"/>
      <c r="H410" s="126"/>
      <c r="I410" s="127"/>
      <c r="J410" s="127"/>
      <c r="K410" s="128"/>
      <c r="L410" s="128"/>
      <c r="M410" s="128"/>
      <c r="N410" s="129"/>
      <c r="O410" s="129"/>
    </row>
    <row r="411" customHeight="1" spans="2:15">
      <c r="B411" s="124"/>
      <c r="C411" s="125"/>
      <c r="D411" s="124"/>
      <c r="E411" s="124"/>
      <c r="F411" s="124"/>
      <c r="G411" s="124"/>
      <c r="H411" s="126"/>
      <c r="I411" s="127"/>
      <c r="J411" s="127"/>
      <c r="K411" s="128"/>
      <c r="L411" s="128"/>
      <c r="M411" s="128"/>
      <c r="N411" s="129"/>
      <c r="O411" s="129"/>
    </row>
    <row r="412" customHeight="1" spans="2:15">
      <c r="B412" s="124"/>
      <c r="C412" s="125"/>
      <c r="D412" s="124"/>
      <c r="E412" s="124"/>
      <c r="F412" s="124"/>
      <c r="G412" s="124"/>
      <c r="H412" s="126"/>
      <c r="I412" s="127"/>
      <c r="J412" s="127"/>
      <c r="K412" s="128"/>
      <c r="L412" s="128"/>
      <c r="M412" s="128"/>
      <c r="N412" s="129"/>
      <c r="O412" s="129"/>
    </row>
    <row r="413" customHeight="1" spans="2:15">
      <c r="B413" s="124"/>
      <c r="C413" s="125"/>
      <c r="D413" s="124"/>
      <c r="E413" s="124"/>
      <c r="F413" s="124"/>
      <c r="G413" s="124"/>
      <c r="H413" s="126"/>
      <c r="I413" s="127"/>
      <c r="J413" s="127"/>
      <c r="K413" s="128"/>
      <c r="L413" s="128"/>
      <c r="M413" s="128"/>
      <c r="N413" s="129"/>
      <c r="O413" s="129"/>
    </row>
    <row r="414" customHeight="1" spans="2:15">
      <c r="B414" s="124"/>
      <c r="C414" s="125"/>
      <c r="D414" s="124"/>
      <c r="E414" s="124"/>
      <c r="F414" s="124"/>
      <c r="G414" s="124"/>
      <c r="H414" s="126"/>
      <c r="I414" s="127"/>
      <c r="J414" s="127"/>
      <c r="K414" s="128"/>
      <c r="L414" s="128"/>
      <c r="M414" s="128"/>
      <c r="N414" s="129"/>
      <c r="O414" s="129"/>
    </row>
    <row r="415" customHeight="1" spans="2:15">
      <c r="B415" s="124"/>
      <c r="C415" s="125"/>
      <c r="D415" s="124"/>
      <c r="E415" s="124"/>
      <c r="F415" s="124"/>
      <c r="G415" s="124"/>
      <c r="H415" s="126"/>
      <c r="I415" s="127"/>
      <c r="J415" s="127"/>
      <c r="K415" s="128"/>
      <c r="L415" s="128"/>
      <c r="M415" s="128"/>
      <c r="N415" s="129"/>
      <c r="O415" s="129"/>
    </row>
    <row r="416" customHeight="1" spans="2:15">
      <c r="B416" s="124"/>
      <c r="C416" s="125"/>
      <c r="D416" s="124"/>
      <c r="E416" s="124"/>
      <c r="F416" s="124"/>
      <c r="G416" s="124"/>
      <c r="H416" s="126"/>
      <c r="I416" s="127"/>
      <c r="J416" s="127"/>
      <c r="K416" s="128"/>
      <c r="L416" s="128"/>
      <c r="M416" s="128"/>
      <c r="N416" s="129"/>
      <c r="O416" s="129"/>
    </row>
    <row r="417" customHeight="1" spans="2:15">
      <c r="B417" s="124"/>
      <c r="C417" s="125"/>
      <c r="D417" s="124"/>
      <c r="E417" s="124"/>
      <c r="F417" s="124"/>
      <c r="G417" s="124"/>
      <c r="H417" s="126"/>
      <c r="I417" s="127"/>
      <c r="J417" s="127"/>
      <c r="K417" s="128"/>
      <c r="L417" s="128"/>
      <c r="M417" s="128"/>
      <c r="N417" s="129"/>
      <c r="O417" s="129"/>
    </row>
    <row r="418" customHeight="1" spans="2:15">
      <c r="B418" s="124"/>
      <c r="C418" s="125"/>
      <c r="D418" s="124"/>
      <c r="E418" s="124"/>
      <c r="F418" s="124"/>
      <c r="G418" s="124"/>
      <c r="H418" s="126"/>
      <c r="I418" s="127"/>
      <c r="J418" s="127"/>
      <c r="K418" s="128"/>
      <c r="L418" s="128"/>
      <c r="M418" s="128"/>
      <c r="N418" s="129"/>
      <c r="O418" s="129"/>
    </row>
    <row r="419" customHeight="1" spans="2:15">
      <c r="B419" s="124"/>
      <c r="C419" s="125"/>
      <c r="D419" s="124"/>
      <c r="E419" s="124"/>
      <c r="F419" s="124"/>
      <c r="G419" s="124"/>
      <c r="H419" s="126"/>
      <c r="I419" s="127"/>
      <c r="J419" s="127"/>
      <c r="K419" s="128"/>
      <c r="L419" s="128"/>
      <c r="M419" s="128"/>
      <c r="N419" s="129"/>
      <c r="O419" s="129"/>
    </row>
    <row r="420" customHeight="1" spans="2:15">
      <c r="B420" s="124"/>
      <c r="C420" s="125"/>
      <c r="D420" s="124"/>
      <c r="E420" s="124"/>
      <c r="F420" s="124"/>
      <c r="G420" s="124"/>
      <c r="H420" s="126"/>
      <c r="I420" s="127"/>
      <c r="J420" s="127"/>
      <c r="K420" s="128"/>
      <c r="L420" s="128"/>
      <c r="M420" s="128"/>
      <c r="N420" s="129"/>
      <c r="O420" s="129"/>
    </row>
    <row r="421" customHeight="1" spans="2:15">
      <c r="B421" s="124"/>
      <c r="C421" s="125"/>
      <c r="D421" s="124"/>
      <c r="E421" s="124"/>
      <c r="F421" s="124"/>
      <c r="G421" s="124"/>
      <c r="H421" s="126"/>
      <c r="I421" s="127"/>
      <c r="J421" s="127"/>
      <c r="K421" s="128"/>
      <c r="L421" s="128"/>
      <c r="M421" s="128"/>
      <c r="N421" s="129"/>
      <c r="O421" s="129"/>
    </row>
    <row r="422" customHeight="1" spans="2:15">
      <c r="B422" s="124"/>
      <c r="C422" s="125"/>
      <c r="D422" s="124"/>
      <c r="E422" s="124"/>
      <c r="F422" s="124"/>
      <c r="G422" s="124"/>
      <c r="H422" s="126"/>
      <c r="I422" s="127"/>
      <c r="J422" s="127"/>
      <c r="K422" s="128"/>
      <c r="L422" s="128"/>
      <c r="M422" s="128"/>
      <c r="N422" s="129"/>
      <c r="O422" s="129"/>
    </row>
    <row r="423" customHeight="1" spans="2:15">
      <c r="B423" s="124"/>
      <c r="C423" s="125"/>
      <c r="D423" s="124"/>
      <c r="E423" s="124"/>
      <c r="F423" s="124"/>
      <c r="G423" s="124"/>
      <c r="H423" s="126"/>
      <c r="I423" s="127"/>
      <c r="J423" s="127"/>
      <c r="K423" s="128"/>
      <c r="L423" s="128"/>
      <c r="M423" s="128"/>
      <c r="N423" s="129"/>
      <c r="O423" s="129"/>
    </row>
    <row r="424" customHeight="1" spans="2:15">
      <c r="B424" s="124"/>
      <c r="C424" s="125"/>
      <c r="D424" s="124"/>
      <c r="E424" s="124"/>
      <c r="F424" s="124"/>
      <c r="G424" s="124"/>
      <c r="H424" s="126"/>
      <c r="I424" s="127"/>
      <c r="J424" s="127"/>
      <c r="K424" s="128"/>
      <c r="L424" s="128"/>
      <c r="M424" s="128"/>
      <c r="N424" s="129"/>
      <c r="O424" s="129"/>
    </row>
    <row r="425" customHeight="1" spans="2:15">
      <c r="B425" s="124"/>
      <c r="C425" s="125"/>
      <c r="D425" s="124"/>
      <c r="E425" s="124"/>
      <c r="F425" s="124"/>
      <c r="G425" s="124"/>
      <c r="H425" s="126"/>
      <c r="I425" s="127"/>
      <c r="J425" s="127"/>
      <c r="K425" s="128"/>
      <c r="L425" s="128"/>
      <c r="M425" s="128"/>
      <c r="N425" s="129"/>
      <c r="O425" s="129"/>
    </row>
    <row r="426" customHeight="1" spans="2:15">
      <c r="B426" s="124"/>
      <c r="C426" s="125"/>
      <c r="D426" s="124"/>
      <c r="E426" s="124"/>
      <c r="F426" s="124"/>
      <c r="G426" s="124"/>
      <c r="H426" s="126"/>
      <c r="I426" s="127"/>
      <c r="J426" s="127"/>
      <c r="K426" s="128"/>
      <c r="L426" s="128"/>
      <c r="M426" s="128"/>
      <c r="N426" s="129"/>
      <c r="O426" s="129"/>
    </row>
    <row r="427" customHeight="1" spans="2:15">
      <c r="B427" s="124"/>
      <c r="C427" s="125"/>
      <c r="D427" s="124"/>
      <c r="E427" s="124"/>
      <c r="F427" s="124"/>
      <c r="G427" s="124"/>
      <c r="H427" s="126"/>
      <c r="I427" s="127"/>
      <c r="J427" s="127"/>
      <c r="K427" s="128"/>
      <c r="L427" s="128"/>
      <c r="M427" s="128"/>
      <c r="N427" s="129"/>
      <c r="O427" s="129"/>
    </row>
    <row r="428" customHeight="1" spans="2:15">
      <c r="B428" s="124"/>
      <c r="C428" s="125"/>
      <c r="D428" s="124"/>
      <c r="E428" s="124"/>
      <c r="F428" s="124"/>
      <c r="G428" s="124"/>
      <c r="H428" s="126"/>
      <c r="I428" s="127"/>
      <c r="J428" s="127"/>
      <c r="K428" s="128"/>
      <c r="L428" s="128"/>
      <c r="M428" s="128"/>
      <c r="N428" s="129"/>
      <c r="O428" s="129"/>
    </row>
    <row r="429" customHeight="1" spans="2:15">
      <c r="B429" s="124"/>
      <c r="C429" s="125"/>
      <c r="D429" s="124"/>
      <c r="E429" s="124"/>
      <c r="F429" s="124"/>
      <c r="G429" s="124"/>
      <c r="H429" s="126"/>
      <c r="I429" s="127"/>
      <c r="J429" s="127"/>
      <c r="K429" s="128"/>
      <c r="L429" s="128"/>
      <c r="M429" s="128"/>
      <c r="N429" s="129"/>
      <c r="O429" s="129"/>
    </row>
    <row r="430" customHeight="1" spans="2:15">
      <c r="B430" s="124"/>
      <c r="C430" s="125"/>
      <c r="D430" s="124"/>
      <c r="E430" s="124"/>
      <c r="F430" s="124"/>
      <c r="G430" s="124"/>
      <c r="H430" s="126"/>
      <c r="I430" s="127"/>
      <c r="J430" s="127"/>
      <c r="K430" s="128"/>
      <c r="L430" s="128"/>
      <c r="M430" s="128"/>
      <c r="N430" s="129"/>
      <c r="O430" s="129"/>
    </row>
    <row r="431" customHeight="1" spans="2:15">
      <c r="B431" s="124"/>
      <c r="C431" s="125"/>
      <c r="D431" s="124"/>
      <c r="E431" s="124"/>
      <c r="F431" s="124"/>
      <c r="G431" s="124"/>
      <c r="H431" s="126"/>
      <c r="I431" s="127"/>
      <c r="J431" s="127"/>
      <c r="K431" s="128"/>
      <c r="L431" s="128"/>
      <c r="M431" s="128"/>
      <c r="N431" s="129"/>
      <c r="O431" s="129"/>
    </row>
    <row r="432" customHeight="1" spans="2:15">
      <c r="B432" s="124"/>
      <c r="C432" s="125"/>
      <c r="D432" s="124"/>
      <c r="E432" s="124"/>
      <c r="F432" s="124"/>
      <c r="G432" s="124"/>
      <c r="H432" s="126"/>
      <c r="I432" s="127"/>
      <c r="J432" s="127"/>
      <c r="K432" s="128"/>
      <c r="L432" s="128"/>
      <c r="M432" s="128"/>
      <c r="N432" s="129"/>
      <c r="O432" s="129"/>
    </row>
    <row r="433" customHeight="1" spans="2:15">
      <c r="B433" s="124"/>
      <c r="C433" s="125"/>
      <c r="D433" s="124"/>
      <c r="E433" s="124"/>
      <c r="F433" s="124"/>
      <c r="G433" s="124"/>
      <c r="H433" s="126"/>
      <c r="I433" s="127"/>
      <c r="J433" s="127"/>
      <c r="K433" s="128"/>
      <c r="L433" s="128"/>
      <c r="M433" s="128"/>
      <c r="N433" s="129"/>
      <c r="O433" s="129"/>
    </row>
    <row r="434" customHeight="1" spans="2:15">
      <c r="B434" s="124"/>
      <c r="C434" s="125"/>
      <c r="D434" s="124"/>
      <c r="E434" s="124"/>
      <c r="F434" s="124"/>
      <c r="G434" s="124"/>
      <c r="H434" s="126"/>
      <c r="I434" s="127"/>
      <c r="J434" s="127"/>
      <c r="K434" s="128"/>
      <c r="L434" s="128"/>
      <c r="M434" s="128"/>
      <c r="N434" s="129"/>
      <c r="O434" s="129"/>
    </row>
    <row r="435" customHeight="1" spans="2:15">
      <c r="B435" s="124"/>
      <c r="C435" s="125"/>
      <c r="D435" s="124"/>
      <c r="E435" s="124"/>
      <c r="F435" s="124"/>
      <c r="G435" s="124"/>
      <c r="H435" s="126"/>
      <c r="I435" s="127"/>
      <c r="J435" s="127"/>
      <c r="K435" s="128"/>
      <c r="L435" s="128"/>
      <c r="M435" s="128"/>
      <c r="N435" s="129"/>
      <c r="O435" s="129"/>
    </row>
    <row r="436" customHeight="1" spans="2:15">
      <c r="B436" s="124"/>
      <c r="C436" s="125"/>
      <c r="D436" s="124"/>
      <c r="E436" s="124"/>
      <c r="F436" s="124"/>
      <c r="G436" s="124"/>
      <c r="H436" s="126"/>
      <c r="I436" s="127"/>
      <c r="J436" s="127"/>
      <c r="K436" s="128"/>
      <c r="L436" s="128"/>
      <c r="M436" s="128"/>
      <c r="N436" s="129"/>
      <c r="O436" s="129"/>
    </row>
    <row r="437" customHeight="1" spans="2:15">
      <c r="B437" s="124"/>
      <c r="C437" s="125"/>
      <c r="D437" s="124"/>
      <c r="E437" s="124"/>
      <c r="F437" s="124"/>
      <c r="G437" s="124"/>
      <c r="H437" s="126"/>
      <c r="I437" s="127"/>
      <c r="J437" s="127"/>
      <c r="K437" s="128"/>
      <c r="L437" s="128"/>
      <c r="M437" s="128"/>
      <c r="N437" s="129"/>
      <c r="O437" s="129"/>
    </row>
    <row r="438" customHeight="1" spans="2:15">
      <c r="B438" s="124"/>
      <c r="C438" s="125"/>
      <c r="D438" s="124"/>
      <c r="E438" s="124"/>
      <c r="F438" s="124"/>
      <c r="G438" s="124"/>
      <c r="H438" s="126"/>
      <c r="I438" s="127"/>
      <c r="J438" s="127"/>
      <c r="K438" s="128"/>
      <c r="L438" s="128"/>
      <c r="M438" s="128"/>
      <c r="N438" s="129"/>
      <c r="O438" s="129"/>
    </row>
    <row r="439" customHeight="1" spans="2:15">
      <c r="B439" s="124"/>
      <c r="C439" s="125"/>
      <c r="D439" s="124"/>
      <c r="E439" s="124"/>
      <c r="F439" s="124"/>
      <c r="G439" s="124"/>
      <c r="H439" s="126"/>
      <c r="I439" s="127"/>
      <c r="J439" s="127"/>
      <c r="K439" s="128"/>
      <c r="L439" s="128"/>
      <c r="M439" s="128"/>
      <c r="N439" s="129"/>
      <c r="O439" s="129"/>
    </row>
    <row r="440" customHeight="1" spans="2:15">
      <c r="B440" s="124"/>
      <c r="C440" s="125"/>
      <c r="D440" s="124"/>
      <c r="E440" s="124"/>
      <c r="F440" s="124"/>
      <c r="G440" s="124"/>
      <c r="H440" s="126"/>
      <c r="I440" s="127"/>
      <c r="J440" s="127"/>
      <c r="K440" s="128"/>
      <c r="L440" s="128"/>
      <c r="M440" s="128"/>
      <c r="N440" s="129"/>
      <c r="O440" s="129"/>
    </row>
    <row r="441" customHeight="1" spans="2:15">
      <c r="B441" s="124"/>
      <c r="C441" s="125"/>
      <c r="D441" s="124"/>
      <c r="E441" s="124"/>
      <c r="F441" s="124"/>
      <c r="G441" s="124"/>
      <c r="H441" s="126"/>
      <c r="I441" s="127"/>
      <c r="J441" s="127"/>
      <c r="K441" s="128"/>
      <c r="L441" s="128"/>
      <c r="M441" s="128"/>
      <c r="N441" s="129"/>
      <c r="O441" s="129"/>
    </row>
    <row r="442" customHeight="1" spans="2:15">
      <c r="B442" s="124"/>
      <c r="C442" s="125"/>
      <c r="D442" s="124"/>
      <c r="E442" s="124"/>
      <c r="F442" s="124"/>
      <c r="G442" s="124"/>
      <c r="H442" s="126"/>
      <c r="I442" s="127"/>
      <c r="J442" s="127"/>
      <c r="K442" s="128"/>
      <c r="L442" s="128"/>
      <c r="M442" s="128"/>
      <c r="N442" s="129"/>
      <c r="O442" s="129"/>
    </row>
    <row r="443" customHeight="1" spans="2:15">
      <c r="B443" s="124"/>
      <c r="C443" s="125"/>
      <c r="D443" s="124"/>
      <c r="E443" s="124"/>
      <c r="F443" s="124"/>
      <c r="G443" s="124"/>
      <c r="H443" s="126"/>
      <c r="I443" s="127"/>
      <c r="J443" s="127"/>
      <c r="K443" s="128"/>
      <c r="L443" s="128"/>
      <c r="M443" s="128"/>
      <c r="N443" s="129"/>
      <c r="O443" s="129"/>
    </row>
    <row r="444" customHeight="1" spans="2:15">
      <c r="B444" s="124"/>
      <c r="C444" s="125"/>
      <c r="D444" s="124"/>
      <c r="E444" s="124"/>
      <c r="F444" s="124"/>
      <c r="G444" s="124"/>
      <c r="H444" s="126"/>
      <c r="I444" s="127"/>
      <c r="J444" s="127"/>
      <c r="K444" s="128"/>
      <c r="L444" s="128"/>
      <c r="M444" s="128"/>
      <c r="N444" s="129"/>
      <c r="O444" s="129"/>
    </row>
    <row r="445" customHeight="1" spans="2:15">
      <c r="B445" s="124"/>
      <c r="C445" s="125"/>
      <c r="D445" s="124"/>
      <c r="E445" s="124"/>
      <c r="F445" s="124"/>
      <c r="G445" s="124"/>
      <c r="H445" s="126"/>
      <c r="I445" s="127"/>
      <c r="J445" s="127"/>
      <c r="K445" s="128"/>
      <c r="L445" s="128"/>
      <c r="M445" s="128"/>
      <c r="N445" s="129"/>
      <c r="O445" s="129"/>
    </row>
    <row r="446" customHeight="1" spans="2:15">
      <c r="B446" s="124"/>
      <c r="C446" s="125"/>
      <c r="D446" s="124"/>
      <c r="E446" s="124"/>
      <c r="F446" s="124"/>
      <c r="G446" s="124"/>
      <c r="H446" s="126"/>
      <c r="I446" s="127"/>
      <c r="J446" s="127"/>
      <c r="K446" s="128"/>
      <c r="L446" s="128"/>
      <c r="M446" s="128"/>
      <c r="N446" s="129"/>
      <c r="O446" s="129"/>
    </row>
    <row r="447" customHeight="1" spans="2:15">
      <c r="B447" s="124"/>
      <c r="C447" s="125"/>
      <c r="D447" s="124"/>
      <c r="E447" s="124"/>
      <c r="F447" s="124"/>
      <c r="G447" s="124"/>
      <c r="H447" s="126"/>
      <c r="I447" s="127"/>
      <c r="J447" s="127"/>
      <c r="K447" s="128"/>
      <c r="L447" s="128"/>
      <c r="M447" s="128"/>
      <c r="N447" s="129"/>
      <c r="O447" s="129"/>
    </row>
    <row r="448" customHeight="1" spans="2:15">
      <c r="B448" s="124"/>
      <c r="C448" s="125"/>
      <c r="D448" s="124"/>
      <c r="E448" s="124"/>
      <c r="F448" s="124"/>
      <c r="G448" s="124"/>
      <c r="H448" s="126"/>
      <c r="I448" s="127"/>
      <c r="J448" s="127"/>
      <c r="K448" s="128"/>
      <c r="L448" s="128"/>
      <c r="M448" s="128"/>
      <c r="N448" s="129"/>
      <c r="O448" s="129"/>
    </row>
    <row r="449" customHeight="1" spans="2:15">
      <c r="B449" s="124"/>
      <c r="C449" s="125"/>
      <c r="D449" s="124"/>
      <c r="E449" s="124"/>
      <c r="F449" s="124"/>
      <c r="G449" s="124"/>
      <c r="H449" s="126"/>
      <c r="I449" s="127"/>
      <c r="J449" s="127"/>
      <c r="K449" s="128"/>
      <c r="L449" s="128"/>
      <c r="M449" s="128"/>
      <c r="N449" s="129"/>
      <c r="O449" s="129"/>
    </row>
    <row r="450" customHeight="1" spans="2:15">
      <c r="B450" s="124"/>
      <c r="C450" s="125"/>
      <c r="D450" s="124"/>
      <c r="E450" s="124"/>
      <c r="F450" s="124"/>
      <c r="G450" s="124"/>
      <c r="H450" s="126"/>
      <c r="I450" s="127"/>
      <c r="J450" s="127"/>
      <c r="K450" s="128"/>
      <c r="L450" s="128"/>
      <c r="M450" s="128"/>
      <c r="N450" s="129"/>
      <c r="O450" s="129"/>
    </row>
    <row r="451" customHeight="1" spans="2:15">
      <c r="B451" s="124"/>
      <c r="C451" s="125"/>
      <c r="D451" s="124"/>
      <c r="E451" s="124"/>
      <c r="F451" s="124"/>
      <c r="G451" s="124"/>
      <c r="H451" s="126"/>
      <c r="I451" s="127"/>
      <c r="J451" s="127"/>
      <c r="K451" s="128"/>
      <c r="L451" s="128"/>
      <c r="M451" s="128"/>
      <c r="N451" s="129"/>
      <c r="O451" s="129"/>
    </row>
    <row r="452" customHeight="1" spans="2:15">
      <c r="B452" s="124"/>
      <c r="C452" s="125"/>
      <c r="D452" s="124"/>
      <c r="E452" s="124"/>
      <c r="F452" s="124"/>
      <c r="G452" s="124"/>
      <c r="H452" s="126"/>
      <c r="I452" s="127"/>
      <c r="J452" s="127"/>
      <c r="K452" s="128"/>
      <c r="L452" s="128"/>
      <c r="M452" s="128"/>
      <c r="N452" s="129"/>
      <c r="O452" s="129"/>
    </row>
    <row r="453" customHeight="1" spans="2:15">
      <c r="B453" s="124"/>
      <c r="C453" s="125"/>
      <c r="D453" s="124"/>
      <c r="E453" s="124"/>
      <c r="F453" s="124"/>
      <c r="G453" s="124"/>
      <c r="H453" s="126"/>
      <c r="I453" s="127"/>
      <c r="J453" s="127"/>
      <c r="K453" s="128"/>
      <c r="L453" s="128"/>
      <c r="M453" s="128"/>
      <c r="N453" s="129"/>
      <c r="O453" s="129"/>
    </row>
    <row r="454" customHeight="1" spans="2:15">
      <c r="B454" s="124"/>
      <c r="C454" s="125"/>
      <c r="D454" s="124"/>
      <c r="E454" s="124"/>
      <c r="F454" s="124"/>
      <c r="G454" s="124"/>
      <c r="H454" s="126"/>
      <c r="I454" s="127"/>
      <c r="J454" s="127"/>
      <c r="K454" s="128"/>
      <c r="L454" s="128"/>
      <c r="M454" s="128"/>
      <c r="N454" s="129"/>
      <c r="O454" s="129"/>
    </row>
    <row r="455" customHeight="1" spans="2:15">
      <c r="B455" s="124"/>
      <c r="C455" s="125"/>
      <c r="D455" s="124"/>
      <c r="E455" s="124"/>
      <c r="F455" s="124"/>
      <c r="G455" s="124"/>
      <c r="H455" s="126"/>
      <c r="I455" s="127"/>
      <c r="J455" s="127"/>
      <c r="K455" s="128"/>
      <c r="L455" s="128"/>
      <c r="M455" s="128"/>
      <c r="N455" s="129"/>
      <c r="O455" s="129"/>
    </row>
    <row r="456" customHeight="1" spans="2:15">
      <c r="B456" s="124"/>
      <c r="C456" s="125"/>
      <c r="D456" s="124"/>
      <c r="E456" s="124"/>
      <c r="F456" s="124"/>
      <c r="G456" s="124"/>
      <c r="H456" s="126"/>
      <c r="I456" s="127"/>
      <c r="J456" s="127"/>
      <c r="K456" s="128"/>
      <c r="L456" s="128"/>
      <c r="M456" s="128"/>
      <c r="N456" s="129"/>
      <c r="O456" s="129"/>
    </row>
    <row r="457" customHeight="1" spans="2:15">
      <c r="B457" s="124"/>
      <c r="C457" s="125"/>
      <c r="D457" s="124"/>
      <c r="E457" s="124"/>
      <c r="F457" s="124"/>
      <c r="G457" s="124"/>
      <c r="H457" s="126"/>
      <c r="I457" s="127"/>
      <c r="J457" s="127"/>
      <c r="K457" s="128"/>
      <c r="L457" s="128"/>
      <c r="M457" s="128"/>
      <c r="N457" s="129"/>
      <c r="O457" s="129"/>
    </row>
    <row r="458" customHeight="1" spans="2:15">
      <c r="B458" s="124"/>
      <c r="C458" s="125"/>
      <c r="D458" s="124"/>
      <c r="E458" s="124"/>
      <c r="F458" s="124"/>
      <c r="G458" s="124"/>
      <c r="H458" s="126"/>
      <c r="I458" s="127"/>
      <c r="J458" s="127"/>
      <c r="K458" s="128"/>
      <c r="L458" s="128"/>
      <c r="M458" s="128"/>
      <c r="N458" s="129"/>
      <c r="O458" s="129"/>
    </row>
    <row r="459" customHeight="1" spans="2:15">
      <c r="B459" s="124"/>
      <c r="C459" s="125"/>
      <c r="D459" s="124"/>
      <c r="E459" s="124"/>
      <c r="F459" s="124"/>
      <c r="G459" s="124"/>
      <c r="H459" s="126"/>
      <c r="I459" s="127"/>
      <c r="J459" s="127"/>
      <c r="K459" s="128"/>
      <c r="L459" s="128"/>
      <c r="M459" s="128"/>
      <c r="N459" s="129"/>
      <c r="O459" s="129"/>
    </row>
    <row r="460" customHeight="1" spans="2:15">
      <c r="B460" s="124"/>
      <c r="C460" s="125"/>
      <c r="D460" s="124"/>
      <c r="E460" s="124"/>
      <c r="F460" s="124"/>
      <c r="G460" s="124"/>
      <c r="H460" s="126"/>
      <c r="I460" s="127"/>
      <c r="J460" s="127"/>
      <c r="K460" s="128"/>
      <c r="L460" s="128"/>
      <c r="M460" s="128"/>
      <c r="N460" s="129"/>
      <c r="O460" s="129"/>
    </row>
    <row r="461" customHeight="1" spans="2:15">
      <c r="B461" s="124"/>
      <c r="C461" s="125"/>
      <c r="D461" s="124"/>
      <c r="E461" s="124"/>
      <c r="F461" s="124"/>
      <c r="G461" s="124"/>
      <c r="H461" s="126"/>
      <c r="I461" s="127"/>
      <c r="J461" s="127"/>
      <c r="K461" s="128"/>
      <c r="L461" s="128"/>
      <c r="M461" s="128"/>
      <c r="N461" s="129"/>
      <c r="O461" s="129"/>
    </row>
    <row r="462" customHeight="1" spans="2:15">
      <c r="B462" s="124"/>
      <c r="C462" s="125"/>
      <c r="D462" s="124"/>
      <c r="E462" s="124"/>
      <c r="F462" s="124"/>
      <c r="G462" s="124"/>
      <c r="H462" s="126"/>
      <c r="I462" s="127"/>
      <c r="J462" s="127"/>
      <c r="K462" s="128"/>
      <c r="L462" s="128"/>
      <c r="M462" s="128"/>
      <c r="N462" s="129"/>
      <c r="O462" s="129"/>
    </row>
    <row r="463" customHeight="1" spans="2:15">
      <c r="B463" s="124"/>
      <c r="C463" s="125"/>
      <c r="D463" s="124"/>
      <c r="E463" s="124"/>
      <c r="F463" s="124"/>
      <c r="G463" s="124"/>
      <c r="H463" s="126"/>
      <c r="I463" s="127"/>
      <c r="J463" s="127"/>
      <c r="K463" s="128"/>
      <c r="L463" s="128"/>
      <c r="M463" s="128"/>
      <c r="N463" s="129"/>
      <c r="O463" s="129"/>
    </row>
    <row r="464" customHeight="1" spans="2:15">
      <c r="B464" s="124"/>
      <c r="C464" s="125"/>
      <c r="D464" s="124"/>
      <c r="E464" s="124"/>
      <c r="F464" s="124"/>
      <c r="G464" s="124"/>
      <c r="H464" s="126"/>
      <c r="I464" s="127"/>
      <c r="J464" s="127"/>
      <c r="K464" s="128"/>
      <c r="L464" s="128"/>
      <c r="M464" s="128"/>
      <c r="N464" s="129"/>
      <c r="O464" s="129"/>
    </row>
    <row r="465" customHeight="1" spans="2:15">
      <c r="B465" s="124"/>
      <c r="C465" s="125"/>
      <c r="D465" s="124"/>
      <c r="E465" s="124"/>
      <c r="F465" s="124"/>
      <c r="G465" s="124"/>
      <c r="H465" s="126"/>
      <c r="I465" s="127"/>
      <c r="J465" s="127"/>
      <c r="K465" s="128"/>
      <c r="L465" s="128"/>
      <c r="M465" s="128"/>
      <c r="N465" s="129"/>
      <c r="O465" s="129"/>
    </row>
    <row r="466" customHeight="1" spans="2:15">
      <c r="B466" s="124"/>
      <c r="C466" s="125"/>
      <c r="D466" s="124"/>
      <c r="E466" s="124"/>
      <c r="F466" s="124"/>
      <c r="G466" s="124"/>
      <c r="H466" s="126"/>
      <c r="I466" s="127"/>
      <c r="J466" s="127"/>
      <c r="K466" s="128"/>
      <c r="L466" s="128"/>
      <c r="M466" s="128"/>
      <c r="N466" s="129"/>
      <c r="O466" s="129"/>
    </row>
    <row r="467" customHeight="1" spans="2:15">
      <c r="B467" s="124"/>
      <c r="C467" s="125"/>
      <c r="D467" s="124"/>
      <c r="E467" s="124"/>
      <c r="F467" s="124"/>
      <c r="G467" s="124"/>
      <c r="H467" s="126"/>
      <c r="I467" s="127"/>
      <c r="J467" s="127"/>
      <c r="K467" s="128"/>
      <c r="L467" s="128"/>
      <c r="M467" s="128"/>
      <c r="N467" s="129"/>
      <c r="O467" s="129"/>
    </row>
    <row r="468" customHeight="1" spans="2:15">
      <c r="B468" s="124"/>
      <c r="C468" s="125"/>
      <c r="D468" s="124"/>
      <c r="E468" s="124"/>
      <c r="F468" s="124"/>
      <c r="G468" s="124"/>
      <c r="H468" s="126"/>
      <c r="I468" s="127"/>
      <c r="J468" s="127"/>
      <c r="K468" s="128"/>
      <c r="L468" s="128"/>
      <c r="M468" s="128"/>
      <c r="N468" s="129"/>
      <c r="O468" s="129"/>
    </row>
    <row r="469" customHeight="1" spans="2:15">
      <c r="B469" s="124"/>
      <c r="C469" s="125"/>
      <c r="D469" s="124"/>
      <c r="E469" s="124"/>
      <c r="F469" s="124"/>
      <c r="G469" s="124"/>
      <c r="H469" s="126"/>
      <c r="I469" s="127"/>
      <c r="J469" s="127"/>
      <c r="K469" s="128"/>
      <c r="L469" s="128"/>
      <c r="M469" s="128"/>
      <c r="N469" s="129"/>
      <c r="O469" s="129"/>
    </row>
    <row r="470" customHeight="1" spans="2:15">
      <c r="B470" s="124"/>
      <c r="C470" s="125"/>
      <c r="D470" s="124"/>
      <c r="E470" s="124"/>
      <c r="F470" s="124"/>
      <c r="G470" s="124"/>
      <c r="H470" s="126"/>
      <c r="I470" s="127"/>
      <c r="J470" s="127"/>
      <c r="K470" s="128"/>
      <c r="L470" s="128"/>
      <c r="M470" s="128"/>
      <c r="N470" s="129"/>
      <c r="O470" s="129"/>
    </row>
    <row r="471" customHeight="1" spans="2:15">
      <c r="B471" s="124"/>
      <c r="C471" s="125"/>
      <c r="D471" s="124"/>
      <c r="E471" s="124"/>
      <c r="F471" s="124"/>
      <c r="G471" s="124"/>
      <c r="H471" s="126"/>
      <c r="I471" s="127"/>
      <c r="J471" s="127"/>
      <c r="K471" s="128"/>
      <c r="L471" s="128"/>
      <c r="M471" s="128"/>
      <c r="N471" s="129"/>
      <c r="O471" s="129"/>
    </row>
    <row r="472" customHeight="1" spans="2:15">
      <c r="B472" s="124"/>
      <c r="C472" s="125"/>
      <c r="D472" s="124"/>
      <c r="E472" s="124"/>
      <c r="F472" s="124"/>
      <c r="G472" s="124"/>
      <c r="H472" s="126"/>
      <c r="I472" s="127"/>
      <c r="J472" s="127"/>
      <c r="K472" s="128"/>
      <c r="L472" s="128"/>
      <c r="M472" s="128"/>
      <c r="N472" s="129"/>
      <c r="O472" s="129"/>
    </row>
    <row r="473" customHeight="1" spans="2:15">
      <c r="B473" s="124"/>
      <c r="C473" s="125"/>
      <c r="D473" s="124"/>
      <c r="E473" s="124"/>
      <c r="F473" s="124"/>
      <c r="G473" s="124"/>
      <c r="H473" s="126"/>
      <c r="I473" s="127"/>
      <c r="J473" s="127"/>
      <c r="K473" s="128"/>
      <c r="L473" s="128"/>
      <c r="M473" s="128"/>
      <c r="N473" s="129"/>
      <c r="O473" s="129"/>
    </row>
    <row r="474" customHeight="1" spans="2:15">
      <c r="B474" s="124"/>
      <c r="C474" s="125"/>
      <c r="D474" s="124"/>
      <c r="E474" s="124"/>
      <c r="F474" s="124"/>
      <c r="G474" s="124"/>
      <c r="H474" s="126"/>
      <c r="I474" s="127"/>
      <c r="J474" s="127"/>
      <c r="K474" s="128"/>
      <c r="L474" s="128"/>
      <c r="M474" s="128"/>
      <c r="N474" s="129"/>
      <c r="O474" s="129"/>
    </row>
    <row r="475" customHeight="1" spans="2:15">
      <c r="B475" s="124"/>
      <c r="C475" s="125"/>
      <c r="D475" s="124"/>
      <c r="E475" s="124"/>
      <c r="F475" s="124"/>
      <c r="G475" s="124"/>
      <c r="H475" s="126"/>
      <c r="I475" s="127"/>
      <c r="J475" s="127"/>
      <c r="K475" s="128"/>
      <c r="L475" s="128"/>
      <c r="M475" s="128"/>
      <c r="N475" s="129"/>
      <c r="O475" s="129"/>
    </row>
    <row r="476" customHeight="1" spans="2:15">
      <c r="B476" s="124"/>
      <c r="C476" s="125"/>
      <c r="D476" s="124"/>
      <c r="E476" s="124"/>
      <c r="F476" s="124"/>
      <c r="G476" s="124"/>
      <c r="H476" s="126"/>
      <c r="I476" s="127"/>
      <c r="J476" s="127"/>
      <c r="K476" s="128"/>
      <c r="L476" s="128"/>
      <c r="M476" s="128"/>
      <c r="N476" s="129"/>
      <c r="O476" s="129"/>
    </row>
    <row r="477" customHeight="1" spans="2:15">
      <c r="B477" s="124"/>
      <c r="C477" s="125"/>
      <c r="D477" s="124"/>
      <c r="E477" s="124"/>
      <c r="F477" s="124"/>
      <c r="G477" s="124"/>
      <c r="H477" s="126"/>
      <c r="I477" s="127"/>
      <c r="J477" s="127"/>
      <c r="K477" s="128"/>
      <c r="L477" s="128"/>
      <c r="M477" s="128"/>
      <c r="N477" s="129"/>
      <c r="O477" s="129"/>
    </row>
    <row r="478" customHeight="1" spans="2:15">
      <c r="B478" s="124"/>
      <c r="C478" s="125"/>
      <c r="D478" s="124"/>
      <c r="E478" s="124"/>
      <c r="F478" s="124"/>
      <c r="G478" s="124"/>
      <c r="H478" s="126"/>
      <c r="I478" s="127"/>
      <c r="J478" s="127"/>
      <c r="K478" s="128"/>
      <c r="L478" s="128"/>
      <c r="M478" s="128"/>
      <c r="N478" s="129"/>
      <c r="O478" s="129"/>
    </row>
    <row r="479" customHeight="1" spans="2:15">
      <c r="B479" s="124"/>
      <c r="C479" s="125"/>
      <c r="D479" s="124"/>
      <c r="E479" s="124"/>
      <c r="F479" s="124"/>
      <c r="G479" s="124"/>
      <c r="H479" s="126"/>
      <c r="I479" s="127"/>
      <c r="J479" s="127"/>
      <c r="K479" s="128"/>
      <c r="L479" s="128"/>
      <c r="M479" s="128"/>
      <c r="N479" s="129"/>
      <c r="O479" s="129"/>
    </row>
    <row r="480" customHeight="1" spans="2:15">
      <c r="B480" s="124"/>
      <c r="C480" s="125"/>
      <c r="D480" s="124"/>
      <c r="E480" s="124"/>
      <c r="F480" s="124"/>
      <c r="G480" s="124"/>
      <c r="H480" s="126"/>
      <c r="I480" s="127"/>
      <c r="J480" s="127"/>
      <c r="K480" s="128"/>
      <c r="L480" s="128"/>
      <c r="M480" s="128"/>
      <c r="N480" s="129"/>
      <c r="O480" s="129"/>
    </row>
    <row r="481" customHeight="1" spans="2:15">
      <c r="B481" s="124"/>
      <c r="C481" s="125"/>
      <c r="D481" s="124"/>
      <c r="E481" s="124"/>
      <c r="F481" s="124"/>
      <c r="G481" s="124"/>
      <c r="H481" s="126"/>
      <c r="I481" s="127"/>
      <c r="J481" s="127"/>
      <c r="K481" s="128"/>
      <c r="L481" s="128"/>
      <c r="M481" s="128"/>
      <c r="N481" s="129"/>
      <c r="O481" s="129"/>
    </row>
    <row r="482" customHeight="1" spans="2:15">
      <c r="B482" s="124"/>
      <c r="C482" s="125"/>
      <c r="D482" s="124"/>
      <c r="E482" s="124"/>
      <c r="F482" s="124"/>
      <c r="G482" s="124"/>
      <c r="H482" s="126"/>
      <c r="I482" s="127"/>
      <c r="J482" s="127"/>
      <c r="K482" s="128"/>
      <c r="L482" s="128"/>
      <c r="M482" s="128"/>
      <c r="N482" s="129"/>
      <c r="O482" s="129"/>
    </row>
    <row r="483" customHeight="1" spans="2:15">
      <c r="B483" s="124"/>
      <c r="C483" s="125"/>
      <c r="D483" s="124"/>
      <c r="E483" s="124"/>
      <c r="F483" s="124"/>
      <c r="G483" s="124"/>
      <c r="H483" s="126"/>
      <c r="I483" s="127"/>
      <c r="J483" s="127"/>
      <c r="K483" s="128"/>
      <c r="L483" s="128"/>
      <c r="M483" s="128"/>
      <c r="N483" s="129"/>
      <c r="O483" s="129"/>
    </row>
    <row r="484" customHeight="1" spans="2:15">
      <c r="B484" s="124"/>
      <c r="C484" s="125"/>
      <c r="D484" s="124"/>
      <c r="E484" s="124"/>
      <c r="F484" s="124"/>
      <c r="G484" s="124"/>
      <c r="H484" s="126"/>
      <c r="I484" s="127"/>
      <c r="J484" s="127"/>
      <c r="K484" s="128"/>
      <c r="L484" s="128"/>
      <c r="M484" s="128"/>
      <c r="N484" s="129"/>
      <c r="O484" s="129"/>
    </row>
    <row r="485" customHeight="1" spans="2:15">
      <c r="B485" s="124"/>
      <c r="C485" s="125"/>
      <c r="D485" s="124"/>
      <c r="E485" s="124"/>
      <c r="F485" s="124"/>
      <c r="G485" s="124"/>
      <c r="H485" s="126"/>
      <c r="I485" s="127"/>
      <c r="J485" s="127"/>
      <c r="K485" s="128"/>
      <c r="L485" s="128"/>
      <c r="M485" s="128"/>
      <c r="N485" s="129"/>
      <c r="O485" s="129"/>
    </row>
    <row r="486" customHeight="1" spans="2:15">
      <c r="B486" s="124"/>
      <c r="C486" s="125"/>
      <c r="D486" s="124"/>
      <c r="E486" s="124"/>
      <c r="F486" s="124"/>
      <c r="G486" s="124"/>
      <c r="H486" s="126"/>
      <c r="I486" s="127"/>
      <c r="J486" s="127"/>
      <c r="K486" s="128"/>
      <c r="L486" s="128"/>
      <c r="M486" s="128"/>
      <c r="N486" s="129"/>
      <c r="O486" s="129"/>
    </row>
    <row r="487" customHeight="1" spans="2:15">
      <c r="B487" s="124"/>
      <c r="C487" s="125"/>
      <c r="D487" s="124"/>
      <c r="E487" s="124"/>
      <c r="F487" s="124"/>
      <c r="G487" s="124"/>
      <c r="H487" s="126"/>
      <c r="I487" s="127"/>
      <c r="J487" s="127"/>
      <c r="K487" s="128"/>
      <c r="L487" s="128"/>
      <c r="M487" s="128"/>
      <c r="N487" s="129"/>
      <c r="O487" s="129"/>
    </row>
    <row r="488" customHeight="1" spans="2:15">
      <c r="B488" s="124"/>
      <c r="C488" s="125"/>
      <c r="D488" s="124"/>
      <c r="E488" s="124"/>
      <c r="F488" s="124"/>
      <c r="G488" s="124"/>
      <c r="H488" s="126"/>
      <c r="I488" s="127"/>
      <c r="J488" s="127"/>
      <c r="K488" s="128"/>
      <c r="L488" s="128"/>
      <c r="M488" s="128"/>
      <c r="N488" s="129"/>
      <c r="O488" s="129"/>
    </row>
    <row r="489" customHeight="1" spans="2:15">
      <c r="B489" s="124"/>
      <c r="C489" s="125"/>
      <c r="D489" s="124"/>
      <c r="E489" s="124"/>
      <c r="F489" s="124"/>
      <c r="G489" s="124"/>
      <c r="H489" s="126"/>
      <c r="I489" s="127"/>
      <c r="J489" s="127"/>
      <c r="K489" s="128"/>
      <c r="L489" s="128"/>
      <c r="M489" s="128"/>
      <c r="N489" s="129"/>
      <c r="O489" s="129"/>
    </row>
    <row r="490" customHeight="1" spans="2:15">
      <c r="B490" s="124"/>
      <c r="C490" s="125"/>
      <c r="D490" s="124"/>
      <c r="E490" s="124"/>
      <c r="F490" s="124"/>
      <c r="G490" s="124"/>
      <c r="H490" s="126"/>
      <c r="I490" s="127"/>
      <c r="J490" s="127"/>
      <c r="K490" s="128"/>
      <c r="L490" s="128"/>
      <c r="M490" s="128"/>
      <c r="N490" s="129"/>
      <c r="O490" s="129"/>
    </row>
    <row r="491" customHeight="1" spans="2:15">
      <c r="B491" s="124"/>
      <c r="C491" s="125"/>
      <c r="D491" s="124"/>
      <c r="E491" s="124"/>
      <c r="F491" s="124"/>
      <c r="G491" s="124"/>
      <c r="H491" s="126"/>
      <c r="I491" s="127"/>
      <c r="J491" s="127"/>
      <c r="K491" s="128"/>
      <c r="L491" s="128"/>
      <c r="M491" s="128"/>
      <c r="N491" s="129"/>
      <c r="O491" s="129"/>
    </row>
    <row r="492" customHeight="1" spans="2:15">
      <c r="B492" s="124"/>
      <c r="C492" s="125"/>
      <c r="D492" s="124"/>
      <c r="E492" s="124"/>
      <c r="F492" s="124"/>
      <c r="G492" s="124"/>
      <c r="H492" s="126"/>
      <c r="I492" s="127"/>
      <c r="J492" s="127"/>
      <c r="K492" s="128"/>
      <c r="L492" s="128"/>
      <c r="M492" s="128"/>
      <c r="N492" s="129"/>
      <c r="O492" s="129"/>
    </row>
    <row r="493" customHeight="1" spans="2:15">
      <c r="B493" s="124"/>
      <c r="C493" s="125"/>
      <c r="D493" s="124"/>
      <c r="E493" s="124"/>
      <c r="F493" s="124"/>
      <c r="G493" s="124"/>
      <c r="H493" s="126"/>
      <c r="I493" s="127"/>
      <c r="J493" s="127"/>
      <c r="K493" s="128"/>
      <c r="L493" s="128"/>
      <c r="M493" s="128"/>
      <c r="N493" s="129"/>
      <c r="O493" s="129"/>
    </row>
    <row r="494" customHeight="1" spans="2:15">
      <c r="B494" s="124"/>
      <c r="C494" s="125"/>
      <c r="D494" s="124"/>
      <c r="E494" s="124"/>
      <c r="F494" s="124"/>
      <c r="G494" s="124"/>
      <c r="H494" s="126"/>
      <c r="I494" s="127"/>
      <c r="J494" s="127"/>
      <c r="K494" s="128"/>
      <c r="L494" s="128"/>
      <c r="M494" s="128"/>
      <c r="N494" s="129"/>
      <c r="O494" s="129"/>
    </row>
    <row r="495" customHeight="1" spans="2:15">
      <c r="B495" s="124"/>
      <c r="C495" s="125"/>
      <c r="D495" s="124"/>
      <c r="E495" s="124"/>
      <c r="F495" s="124"/>
      <c r="G495" s="124"/>
      <c r="H495" s="126"/>
      <c r="I495" s="127"/>
      <c r="J495" s="127"/>
      <c r="K495" s="128"/>
      <c r="L495" s="128"/>
      <c r="M495" s="128"/>
      <c r="N495" s="129"/>
      <c r="O495" s="129"/>
    </row>
    <row r="496" customHeight="1" spans="2:15">
      <c r="B496" s="124"/>
      <c r="C496" s="125"/>
      <c r="D496" s="124"/>
      <c r="E496" s="124"/>
      <c r="F496" s="124"/>
      <c r="G496" s="124"/>
      <c r="H496" s="126"/>
      <c r="I496" s="127"/>
      <c r="J496" s="127"/>
      <c r="K496" s="128"/>
      <c r="L496" s="128"/>
      <c r="M496" s="128"/>
      <c r="N496" s="129"/>
      <c r="O496" s="129"/>
    </row>
    <row r="497" customHeight="1" spans="2:15">
      <c r="B497" s="124"/>
      <c r="C497" s="125"/>
      <c r="D497" s="124"/>
      <c r="E497" s="124"/>
      <c r="F497" s="124"/>
      <c r="G497" s="124"/>
      <c r="H497" s="126"/>
      <c r="I497" s="127"/>
      <c r="J497" s="127"/>
      <c r="K497" s="128"/>
      <c r="L497" s="128"/>
      <c r="M497" s="128"/>
      <c r="N497" s="129"/>
      <c r="O497" s="129"/>
    </row>
    <row r="498" customHeight="1" spans="2:15">
      <c r="B498" s="124"/>
      <c r="C498" s="125"/>
      <c r="D498" s="124"/>
      <c r="E498" s="124"/>
      <c r="F498" s="124"/>
      <c r="G498" s="124"/>
      <c r="H498" s="126"/>
      <c r="I498" s="127"/>
      <c r="J498" s="127"/>
      <c r="K498" s="128"/>
      <c r="L498" s="128"/>
      <c r="M498" s="128"/>
      <c r="N498" s="129"/>
      <c r="O498" s="129"/>
    </row>
    <row r="499" customHeight="1" spans="2:15">
      <c r="B499" s="124"/>
      <c r="C499" s="125"/>
      <c r="D499" s="124"/>
      <c r="E499" s="124"/>
      <c r="F499" s="124"/>
      <c r="G499" s="124"/>
      <c r="H499" s="126"/>
      <c r="I499" s="127"/>
      <c r="J499" s="127"/>
      <c r="K499" s="128"/>
      <c r="L499" s="128"/>
      <c r="M499" s="128"/>
      <c r="N499" s="129"/>
      <c r="O499" s="129"/>
    </row>
    <row r="500" customHeight="1" spans="2:15">
      <c r="B500" s="124"/>
      <c r="C500" s="125"/>
      <c r="D500" s="124"/>
      <c r="E500" s="124"/>
      <c r="F500" s="124"/>
      <c r="G500" s="124"/>
      <c r="H500" s="126"/>
      <c r="I500" s="127"/>
      <c r="J500" s="127"/>
      <c r="K500" s="128"/>
      <c r="L500" s="128"/>
      <c r="M500" s="128"/>
      <c r="N500" s="129"/>
      <c r="O500" s="129"/>
    </row>
    <row r="501" customHeight="1" spans="2:15">
      <c r="B501" s="124"/>
      <c r="C501" s="125"/>
      <c r="D501" s="124"/>
      <c r="E501" s="124"/>
      <c r="F501" s="124"/>
      <c r="G501" s="124"/>
      <c r="H501" s="126"/>
      <c r="I501" s="127"/>
      <c r="J501" s="127"/>
      <c r="K501" s="128"/>
      <c r="L501" s="128"/>
      <c r="M501" s="128"/>
      <c r="N501" s="129"/>
      <c r="O501" s="129"/>
    </row>
    <row r="502" customHeight="1" spans="2:15">
      <c r="B502" s="124"/>
      <c r="C502" s="125"/>
      <c r="D502" s="124"/>
      <c r="E502" s="124"/>
      <c r="F502" s="124"/>
      <c r="G502" s="124"/>
      <c r="H502" s="126"/>
      <c r="I502" s="127"/>
      <c r="J502" s="127"/>
      <c r="K502" s="128"/>
      <c r="L502" s="128"/>
      <c r="M502" s="128"/>
      <c r="N502" s="129"/>
      <c r="O502" s="129"/>
    </row>
    <row r="503" customHeight="1" spans="2:15">
      <c r="B503" s="124"/>
      <c r="C503" s="125"/>
      <c r="D503" s="124"/>
      <c r="E503" s="124"/>
      <c r="F503" s="124"/>
      <c r="G503" s="124"/>
      <c r="H503" s="126"/>
      <c r="I503" s="127"/>
      <c r="J503" s="127"/>
      <c r="K503" s="128"/>
      <c r="L503" s="128"/>
      <c r="M503" s="128"/>
      <c r="N503" s="129"/>
      <c r="O503" s="129"/>
    </row>
    <row r="504" customHeight="1" spans="2:15">
      <c r="B504" s="124"/>
      <c r="C504" s="125"/>
      <c r="D504" s="124"/>
      <c r="E504" s="124"/>
      <c r="F504" s="124"/>
      <c r="G504" s="124"/>
      <c r="H504" s="126"/>
      <c r="I504" s="127"/>
      <c r="J504" s="127"/>
      <c r="K504" s="128"/>
      <c r="L504" s="128"/>
      <c r="M504" s="128"/>
      <c r="N504" s="129"/>
      <c r="O504" s="129"/>
    </row>
    <row r="505" customHeight="1" spans="2:15">
      <c r="B505" s="124"/>
      <c r="C505" s="125"/>
      <c r="D505" s="124"/>
      <c r="E505" s="124"/>
      <c r="F505" s="124"/>
      <c r="G505" s="124"/>
      <c r="H505" s="126"/>
      <c r="I505" s="127"/>
      <c r="J505" s="127"/>
      <c r="K505" s="128"/>
      <c r="L505" s="128"/>
      <c r="M505" s="128"/>
      <c r="N505" s="129"/>
      <c r="O505" s="129"/>
    </row>
    <row r="506" customHeight="1" spans="2:15">
      <c r="B506" s="124"/>
      <c r="C506" s="125"/>
      <c r="D506" s="124"/>
      <c r="E506" s="124"/>
      <c r="F506" s="124"/>
      <c r="G506" s="124"/>
      <c r="H506" s="126"/>
      <c r="I506" s="127"/>
      <c r="J506" s="127"/>
      <c r="K506" s="128"/>
      <c r="L506" s="128"/>
      <c r="M506" s="128"/>
      <c r="N506" s="129"/>
      <c r="O506" s="129"/>
    </row>
    <row r="507" customHeight="1" spans="2:15">
      <c r="B507" s="124"/>
      <c r="C507" s="125"/>
      <c r="D507" s="124"/>
      <c r="E507" s="124"/>
      <c r="F507" s="124"/>
      <c r="G507" s="124"/>
      <c r="H507" s="126"/>
      <c r="I507" s="127"/>
      <c r="J507" s="127"/>
      <c r="K507" s="128"/>
      <c r="L507" s="128"/>
      <c r="M507" s="128"/>
      <c r="N507" s="129"/>
      <c r="O507" s="129"/>
    </row>
    <row r="508" customHeight="1" spans="2:15">
      <c r="B508" s="124"/>
      <c r="C508" s="125"/>
      <c r="D508" s="124"/>
      <c r="E508" s="124"/>
      <c r="F508" s="124"/>
      <c r="G508" s="124"/>
      <c r="H508" s="126"/>
      <c r="I508" s="127"/>
      <c r="J508" s="127"/>
      <c r="K508" s="128"/>
      <c r="L508" s="128"/>
      <c r="M508" s="128"/>
      <c r="N508" s="129"/>
      <c r="O508" s="129"/>
    </row>
    <row r="509" customHeight="1" spans="2:15">
      <c r="B509" s="124"/>
      <c r="C509" s="125"/>
      <c r="D509" s="124"/>
      <c r="E509" s="124"/>
      <c r="F509" s="124"/>
      <c r="G509" s="124"/>
      <c r="H509" s="126"/>
      <c r="I509" s="127"/>
      <c r="J509" s="127"/>
      <c r="K509" s="128"/>
      <c r="L509" s="128"/>
      <c r="M509" s="128"/>
      <c r="N509" s="129"/>
      <c r="O509" s="129"/>
    </row>
    <row r="510" customHeight="1" spans="2:15">
      <c r="B510" s="124"/>
      <c r="C510" s="125"/>
      <c r="D510" s="124"/>
      <c r="E510" s="124"/>
      <c r="F510" s="124"/>
      <c r="G510" s="124"/>
      <c r="H510" s="126"/>
      <c r="I510" s="127"/>
      <c r="J510" s="127"/>
      <c r="K510" s="128"/>
      <c r="L510" s="128"/>
      <c r="M510" s="128"/>
      <c r="N510" s="129"/>
      <c r="O510" s="129"/>
    </row>
    <row r="511" customHeight="1" spans="2:15">
      <c r="B511" s="124"/>
      <c r="C511" s="125"/>
      <c r="D511" s="124"/>
      <c r="E511" s="124"/>
      <c r="F511" s="124"/>
      <c r="G511" s="124"/>
      <c r="H511" s="126"/>
      <c r="I511" s="127"/>
      <c r="J511" s="127"/>
      <c r="K511" s="128"/>
      <c r="L511" s="128"/>
      <c r="M511" s="128"/>
      <c r="N511" s="129"/>
      <c r="O511" s="129"/>
    </row>
  </sheetData>
  <protectedRanges>
    <protectedRange sqref="V92:W92 V90" name="区域1_1"/>
    <protectedRange sqref="X56 X57" name="区域1_2"/>
    <protectedRange sqref="S8" name="区域1_2_1"/>
    <protectedRange sqref="X8" name="区域1_2_1_1_1"/>
    <protectedRange sqref="S7" name="区域1_2_1_1"/>
    <protectedRange sqref="X7" name="区域1_2_1_1_2"/>
  </protectedRanges>
  <mergeCells count="175">
    <mergeCell ref="A1:Y1"/>
    <mergeCell ref="K2:U2"/>
    <mergeCell ref="L3:R3"/>
    <mergeCell ref="A5:C5"/>
    <mergeCell ref="A2:A4"/>
    <mergeCell ref="A45:A48"/>
    <mergeCell ref="A49:A52"/>
    <mergeCell ref="A53:A55"/>
    <mergeCell ref="A60:A63"/>
    <mergeCell ref="A64:A67"/>
    <mergeCell ref="A73:A76"/>
    <mergeCell ref="A123:A127"/>
    <mergeCell ref="B2:B4"/>
    <mergeCell ref="B45:B48"/>
    <mergeCell ref="B49:B52"/>
    <mergeCell ref="B53:B55"/>
    <mergeCell ref="B60:B63"/>
    <mergeCell ref="B64:B67"/>
    <mergeCell ref="B73:B76"/>
    <mergeCell ref="B123:B127"/>
    <mergeCell ref="C2:C4"/>
    <mergeCell ref="C45:C48"/>
    <mergeCell ref="C49:C52"/>
    <mergeCell ref="C53:C55"/>
    <mergeCell ref="C60:C63"/>
    <mergeCell ref="C64:C67"/>
    <mergeCell ref="C73:C76"/>
    <mergeCell ref="C123:C127"/>
    <mergeCell ref="D2:D4"/>
    <mergeCell ref="D45:D48"/>
    <mergeCell ref="D49:D52"/>
    <mergeCell ref="D53:D55"/>
    <mergeCell ref="D60:D63"/>
    <mergeCell ref="D64:D67"/>
    <mergeCell ref="D73:D76"/>
    <mergeCell ref="D123:D127"/>
    <mergeCell ref="E2:E4"/>
    <mergeCell ref="E45:E48"/>
    <mergeCell ref="E49:E52"/>
    <mergeCell ref="E53:E55"/>
    <mergeCell ref="E60:E63"/>
    <mergeCell ref="E64:E67"/>
    <mergeCell ref="E73:E76"/>
    <mergeCell ref="E123:E127"/>
    <mergeCell ref="F2:F4"/>
    <mergeCell ref="F45:F48"/>
    <mergeCell ref="F49:F52"/>
    <mergeCell ref="F53:F55"/>
    <mergeCell ref="F60:F63"/>
    <mergeCell ref="F64:F67"/>
    <mergeCell ref="F73:F76"/>
    <mergeCell ref="F123:F127"/>
    <mergeCell ref="G2:G4"/>
    <mergeCell ref="G45:G48"/>
    <mergeCell ref="G49:G52"/>
    <mergeCell ref="G53:G55"/>
    <mergeCell ref="G60:G63"/>
    <mergeCell ref="G64:G67"/>
    <mergeCell ref="G73:G76"/>
    <mergeCell ref="G123:G127"/>
    <mergeCell ref="H2:H4"/>
    <mergeCell ref="H45:H48"/>
    <mergeCell ref="H49:H52"/>
    <mergeCell ref="H53:H55"/>
    <mergeCell ref="H60:H63"/>
    <mergeCell ref="H64:H67"/>
    <mergeCell ref="H73:H76"/>
    <mergeCell ref="H123:H127"/>
    <mergeCell ref="I2:I4"/>
    <mergeCell ref="I45:I48"/>
    <mergeCell ref="I49:I52"/>
    <mergeCell ref="I53:I55"/>
    <mergeCell ref="I60:I63"/>
    <mergeCell ref="I64:I67"/>
    <mergeCell ref="I73:I76"/>
    <mergeCell ref="I123:I127"/>
    <mergeCell ref="J2:J4"/>
    <mergeCell ref="J45:J48"/>
    <mergeCell ref="J49:J52"/>
    <mergeCell ref="J53:J55"/>
    <mergeCell ref="J60:J63"/>
    <mergeCell ref="J64:J67"/>
    <mergeCell ref="J73:J76"/>
    <mergeCell ref="J123:J127"/>
    <mergeCell ref="K3:K4"/>
    <mergeCell ref="K45:K48"/>
    <mergeCell ref="K49:K52"/>
    <mergeCell ref="K53:K55"/>
    <mergeCell ref="K60:K63"/>
    <mergeCell ref="K64:K67"/>
    <mergeCell ref="K73:K76"/>
    <mergeCell ref="K123:K127"/>
    <mergeCell ref="L45:L48"/>
    <mergeCell ref="L49:L52"/>
    <mergeCell ref="L53:L55"/>
    <mergeCell ref="L60:L63"/>
    <mergeCell ref="L64:L67"/>
    <mergeCell ref="L73:L76"/>
    <mergeCell ref="L123:L127"/>
    <mergeCell ref="M45:M48"/>
    <mergeCell ref="M49:M52"/>
    <mergeCell ref="M53:M55"/>
    <mergeCell ref="M60:M63"/>
    <mergeCell ref="M64:M67"/>
    <mergeCell ref="M73:M76"/>
    <mergeCell ref="M123:M127"/>
    <mergeCell ref="N45:N48"/>
    <mergeCell ref="N49:N52"/>
    <mergeCell ref="N53:N55"/>
    <mergeCell ref="N60:N63"/>
    <mergeCell ref="N64:N67"/>
    <mergeCell ref="N73:N76"/>
    <mergeCell ref="N123:N127"/>
    <mergeCell ref="O45:O48"/>
    <mergeCell ref="O49:O52"/>
    <mergeCell ref="O53:O55"/>
    <mergeCell ref="O60:O63"/>
    <mergeCell ref="O64:O67"/>
    <mergeCell ref="O73:O76"/>
    <mergeCell ref="O123:O127"/>
    <mergeCell ref="P49:P52"/>
    <mergeCell ref="P60:P63"/>
    <mergeCell ref="P64:P67"/>
    <mergeCell ref="Q49:Q52"/>
    <mergeCell ref="Q60:Q63"/>
    <mergeCell ref="Q64:Q67"/>
    <mergeCell ref="R49:R52"/>
    <mergeCell ref="R60:R63"/>
    <mergeCell ref="R64:R67"/>
    <mergeCell ref="S49:S52"/>
    <mergeCell ref="S60:S63"/>
    <mergeCell ref="S64:S67"/>
    <mergeCell ref="T49:T52"/>
    <mergeCell ref="T60:T63"/>
    <mergeCell ref="T64:T67"/>
    <mergeCell ref="U3:U4"/>
    <mergeCell ref="U45:U48"/>
    <mergeCell ref="U49:U52"/>
    <mergeCell ref="U53:U55"/>
    <mergeCell ref="U60:U63"/>
    <mergeCell ref="U64:U67"/>
    <mergeCell ref="U73:U76"/>
    <mergeCell ref="U123:U127"/>
    <mergeCell ref="V2:V4"/>
    <mergeCell ref="V45:V48"/>
    <mergeCell ref="V49:V52"/>
    <mergeCell ref="V53:V55"/>
    <mergeCell ref="V60:V63"/>
    <mergeCell ref="V64:V67"/>
    <mergeCell ref="V73:V76"/>
    <mergeCell ref="V123:V127"/>
    <mergeCell ref="W2:W4"/>
    <mergeCell ref="W45:W48"/>
    <mergeCell ref="W49:W52"/>
    <mergeCell ref="W53:W55"/>
    <mergeCell ref="W60:W63"/>
    <mergeCell ref="W64:W67"/>
    <mergeCell ref="W73:W76"/>
    <mergeCell ref="W123:W127"/>
    <mergeCell ref="X2:X4"/>
    <mergeCell ref="X45:X48"/>
    <mergeCell ref="X49:X52"/>
    <mergeCell ref="X53:X55"/>
    <mergeCell ref="X60:X63"/>
    <mergeCell ref="X64:X67"/>
    <mergeCell ref="X73:X76"/>
    <mergeCell ref="X123:X127"/>
    <mergeCell ref="Y2:Y4"/>
    <mergeCell ref="Y45:Y48"/>
    <mergeCell ref="Y49:Y52"/>
    <mergeCell ref="Y53:Y55"/>
    <mergeCell ref="Y60:Y63"/>
    <mergeCell ref="Y64:Y67"/>
    <mergeCell ref="Y73:Y76"/>
    <mergeCell ref="Y123:Y127"/>
  </mergeCells>
  <printOptions horizontalCentered="1"/>
  <pageMargins left="0.751388888888889" right="0.354166666666667" top="0.550694444444444" bottom="0.0784722222222222" header="0.5" footer="0.118055555555556"/>
  <pageSetup paperSize="9" scale="21" fitToHeight="0" orientation="landscape" horizontalDpi="600"/>
  <headerFooter/>
  <rowBreaks count="5" manualBreakCount="5">
    <brk id="40" max="24" man="1"/>
    <brk id="52" max="24" man="1"/>
    <brk id="59" max="24" man="1"/>
    <brk id="63" max="24" man="1"/>
    <brk id="127" max="24" man="1"/>
  </rowBreaks>
  <ignoredErrors>
    <ignoredError sqref="K121:L121 L120 L13 L132 K133:L133 K128:L129 K91 K3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ZFB</cp:lastModifiedBy>
  <dcterms:created xsi:type="dcterms:W3CDTF">2022-10-10T12:01:00Z</dcterms:created>
  <dcterms:modified xsi:type="dcterms:W3CDTF">2024-12-18T05:10:35Z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1AE9F58981724C2CA97178C637B1C923_13</vt:lpwstr>
  </property>
  <property fmtid="{D5CDD505-2E9C-101B-9397-08002B2CF9AE}" pid="4" name="KSOReadingLayout">
    <vt:bool>true</vt:bool>
  </property>
</Properties>
</file>