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4" sheetId="1" r:id="rId1"/>
  </sheets>
  <definedNames>
    <definedName name="_xlnm.Print_Titles" localSheetId="0">'Sheet4'!$4:$7</definedName>
  </definedNames>
  <calcPr fullCalcOnLoad="1"/>
</workbook>
</file>

<file path=xl/sharedStrings.xml><?xml version="1.0" encoding="utf-8"?>
<sst xmlns="http://schemas.openxmlformats.org/spreadsheetml/2006/main" count="153" uniqueCount="107">
  <si>
    <t>附件：</t>
  </si>
  <si>
    <t>喀什地区伽师县巩固拓展脱贫攻坚成果同乡村振兴有效衔接项目变更表</t>
  </si>
  <si>
    <t>原项目情况</t>
  </si>
  <si>
    <t>变更后项目情况</t>
  </si>
  <si>
    <t>序号</t>
  </si>
  <si>
    <t>项目库编号</t>
  </si>
  <si>
    <t>项目名称</t>
  </si>
  <si>
    <t>项目类别</t>
  </si>
  <si>
    <t>建设地点及内容</t>
  </si>
  <si>
    <t>项目资金</t>
  </si>
  <si>
    <t>原项目批准文号</t>
  </si>
  <si>
    <t>变更原因</t>
  </si>
  <si>
    <t>绩效目标</t>
  </si>
  <si>
    <t>责任单位</t>
  </si>
  <si>
    <t>责任人</t>
  </si>
  <si>
    <t>合计</t>
  </si>
  <si>
    <t>财政衔接推进乡村振兴补助资金（万元）</t>
  </si>
  <si>
    <t>其他涉农整合资金（万元）</t>
  </si>
  <si>
    <t>小计</t>
  </si>
  <si>
    <t>巩固拓展脱贫攻坚成果和乡村振兴任务</t>
  </si>
  <si>
    <t>以工
代赈
任务</t>
  </si>
  <si>
    <t>少数
民族
发展
任务</t>
  </si>
  <si>
    <t>欠发达国有农场巩固提升任务</t>
  </si>
  <si>
    <t>欠发达国有林场巩固提升任务</t>
  </si>
  <si>
    <t>欠发达国有牧场巩固提升任务</t>
  </si>
  <si>
    <t>中央、
自治区
涉农资金</t>
  </si>
  <si>
    <t>地区财政衔接推进乡村振兴补助资金</t>
  </si>
  <si>
    <t>县市财政投入资金</t>
  </si>
  <si>
    <t>社会
帮扶
资金</t>
  </si>
  <si>
    <t>2022-js013</t>
  </si>
  <si>
    <t>喀什地区肉牛产业园—伽师县场建设项目</t>
  </si>
  <si>
    <t>产业增收</t>
  </si>
  <si>
    <t>在疏勒县艾尔木东乡阿拉力（2）村，新建占地650亩饲养规模2万头牛的牛舍100000平方米，管理用房2200㎡，TMR中心青贮窖、饲草料棚以及附属设施建设，设备采购等。总投资：8000万元。资产归10个脱贫村所有，每年资产收益分红6%。</t>
  </si>
  <si>
    <t>伽乡振领项目〔2022〕04号</t>
  </si>
  <si>
    <t>项目名称更换</t>
  </si>
  <si>
    <t>喀什地区肉牛全产业链基地建设项目—伽师县（一期）</t>
  </si>
  <si>
    <t>增加村集体经济收入，规范牛养殖标准化。</t>
  </si>
  <si>
    <t>畜牧局</t>
  </si>
  <si>
    <t>阿布力米提·牙生</t>
  </si>
  <si>
    <t>2022-js006</t>
  </si>
  <si>
    <t>伽师县克孜勒博依生态综合整治工程（现代农业产业园）</t>
  </si>
  <si>
    <t>在克孜勒博依镇实施28924亩定植新梅杏李，28924亩土地平整及高效节水，完成3条田间渠17.63公里、水闸59座、15座沉砂池、田间道路31条66.88公里、排碱渠71.579公里、电路29.4公里等配套附属设施建设。总投资9300万元。</t>
  </si>
  <si>
    <t>伽党农领字〔2022〕5号</t>
  </si>
  <si>
    <t>衔接资金调减6853.24万元。该调减资金使用债券资金实施。</t>
  </si>
  <si>
    <t>发展林果产业，开展林果标准化种植管理示范，增加群众收入</t>
  </si>
  <si>
    <t>自然资源局</t>
  </si>
  <si>
    <t>黎万泽</t>
  </si>
  <si>
    <t>2022-js036</t>
  </si>
  <si>
    <t>伽师县“雨露计划”职业教育补助项目</t>
  </si>
  <si>
    <t>巩固三保障成果</t>
  </si>
  <si>
    <t>对疆内外在册就读中职、高职、技工学校伽师籍脱贫户学生家庭进行补助。补助人数7000人，每人补助3000元，总资金2100万元。</t>
  </si>
  <si>
    <t>补助人数增加1501人，总投资调增450.3万元，新分配资金450.3万元。</t>
  </si>
  <si>
    <t>对疆内外在册就读中职、高职、技工学校伽师籍脱贫户学生家庭进行补助。补助人数8501人，每人补助3000元，总资金2550.3万元。</t>
  </si>
  <si>
    <t>支持脱贫户子女8501人参加中高职教育，阻断脱贫户返贫风险。</t>
  </si>
  <si>
    <t>教育局</t>
  </si>
  <si>
    <t>外力·热合曼</t>
  </si>
  <si>
    <t>2022-js027</t>
  </si>
  <si>
    <t>伽师县2022年示范村建设项目</t>
  </si>
  <si>
    <t>乡村建设行动</t>
  </si>
  <si>
    <t>对19个示范村开展垃圾污水处理、道路建设、渠道防渗、公共厕所、电子商务服务站等项目建设，总投资11012.615万元。
1、英买里乡阿亚格英买里（11）村。
2、江巴孜乡克其克布鲁胡其（24）村。
3、卧里托格拉克镇销尔介乃克（18）村、拜什托普村（17）村。
4、克孜勒博依镇先拜巴扎（1）村、阿亚格乔拉克（17）村。
5、米夏乡江尕勒霍依拉（1）村、其拉克（13）村。
6、夏普吐勒镇巴扎(1)村、托什坎拉（17）村。
7、和夏阿瓦提镇托玛贝希（16）村、英艾日克（7）村。
8、克孜勒苏乡古里巴什（18）村、阿亚格勒格勒德玛（7）村。
9、古勒鲁克乡阿勒克库勒（10）村、喀日木库木（11）村。
10、玉代克力克乡巴扎（5）村。
11、铁日木乡阿亚格铁日木（5）村。
12、巴仁镇阿热买里（5）村。</t>
  </si>
  <si>
    <t>总投资调增1987.385万元，新分配资金1741万元。</t>
  </si>
  <si>
    <t>对19个示范村开展垃圾污水处理、道路建设、渠道防渗、公共厕所、电子商务服务站等项目建设，总投资12500万元。
1、英买里乡阿亚格英买里（11）村。
2、江巴孜乡克其克布鲁胡其（24）村。
3、卧里托格拉克镇销尔介乃克（18）村、拜什托普村（17）村。
4、克孜勒博依镇先拜巴扎（1）村、阿亚格乔拉克（17）村。
5、米夏乡江尕勒霍依拉（1）村、其拉克（13）村。
6、夏普吐勒镇巴扎(1)村、托什坎拉（17）村。
7、和夏阿瓦提镇托玛贝希（16）村、英艾日克（7）村。
8、克孜勒苏乡古里巴什（18）村、阿亚格勒格勒德玛（7）村。
9、古勒鲁克乡阿勒克库勒（10）村、喀日木库木（11）村。
10、玉代克力克乡巴扎（5）村。
11、铁日木乡阿亚格铁日木（5）村。
12、巴仁镇阿热买里（5）村。</t>
  </si>
  <si>
    <t>完善乡村基础设施，提升乡村人居环境</t>
  </si>
  <si>
    <t>乡村振兴局</t>
  </si>
  <si>
    <t>宋昭才</t>
  </si>
  <si>
    <t>2022-js031</t>
  </si>
  <si>
    <t>伽师县英买里乡英买里村重点示范村建设项目</t>
  </si>
  <si>
    <t>在英买里乡英买里村建设污水主管网9公里、支管网5公里、污水提升泵站1座、天然气管道9.112公里、道路整治7.66公里、购置垃圾压缩车1辆、电动回收垃圾车4辆、垃圾处理中转站1座、就业小市场、渠道6.5公里、等基础设施、公共服务能力提升等，总投资2932.37万元，其中衔接资金1790.37万元。</t>
  </si>
  <si>
    <t>总投资调增1103.15万元，新分配资金867万元。</t>
  </si>
  <si>
    <t>在英买里乡英买里村建设污水主管网9公里、支管网5公里、污水提升泵站1座、天然气管道9.112公里、道路整治7.66公里、购置垃圾压缩车1辆、电动回收垃圾车4辆、垃圾处理中转站1座、就业小市场、渠道6.5公里、等基础设施、公共服务能力提升等，总投资4035.52万元。</t>
  </si>
  <si>
    <t>全面开展村乡村振兴建设，打造产业兴旺、生态宜居、乡风文明、治理有效、生活富裕的新农村</t>
  </si>
  <si>
    <t>2022-js034</t>
  </si>
  <si>
    <t>伽师县2022年高标准农田建设项目</t>
  </si>
  <si>
    <t>对伽师县10个乡镇71个村10万亩土地开展土地平整、建设高效节水设施、完善路渠带等附属设施配套，惠及3945户脱贫户。平均补助标准：2240元/亩，总投资22400万元，其中衔接资金投入8100万元。</t>
  </si>
  <si>
    <t>行业部门使用行业资金实施，调减项目安排的衔接资金8100万元。</t>
  </si>
  <si>
    <t>2022-js017</t>
  </si>
  <si>
    <t>伽师县小额贷款贴息项目</t>
  </si>
  <si>
    <t>全县小额信贷8494户脱贫户贴息，资金1300万元。</t>
  </si>
  <si>
    <t>扶持脱贫户发展产业</t>
  </si>
  <si>
    <t>财政局</t>
  </si>
  <si>
    <t>赵红</t>
  </si>
  <si>
    <t>2022-js003</t>
  </si>
  <si>
    <t>伽师数字农业产业园项目（一期）</t>
  </si>
  <si>
    <t>为大力发展设施农业，增强反季市场节供应能力，提高农民收入，在英买里乡英买里村，夏阿瓦提镇墩吕克（17）村、克亚克勒克（28）村，铁日木乡恰央恰克提（9）村、阿亚格兰干（10）村，建设温室大棚875座，规格;50m*9m,补助标准：20万元/座，总投资17500万元.</t>
  </si>
  <si>
    <t>项目名称更换、新分配资金11645.16万元</t>
  </si>
  <si>
    <t>伽师县现代设施新梅产业园建设项目</t>
  </si>
  <si>
    <t>建设设施农作物生产基地，增强农作物反季节供应能力。</t>
  </si>
  <si>
    <t>农技中心</t>
  </si>
  <si>
    <t>梁思学</t>
  </si>
  <si>
    <t>2022-js011</t>
  </si>
  <si>
    <t>伽师县种禽场项目</t>
  </si>
  <si>
    <t>在和夏阿瓦提镇达西村新建生产种蛋、孵化、育雏一体化的现代种禽场，占地面积80亩，新建种禽舍约3360平方米，育雏舍约10080平方米，孵化室约500平方米，配套设施建设约5605平方米、购买运营设备、以及完善附属配套设施，总投资1500万元；资产归村集体所有，每年资产收益分红6%。</t>
  </si>
  <si>
    <t>取消该项目</t>
  </si>
  <si>
    <t>2022-js015</t>
  </si>
  <si>
    <t>喀什地区一市四县屠宰分割加工体系建设项目-伽师县项目</t>
  </si>
  <si>
    <t>疏附县吾库萨克镇建设一座畜牧屠宰加工厂。建设内容屠宰间2592平方，并购置畜禽屠宰设备1套，建设厂区硬化8000平方及给排水、供电等附属设施，总投资1000万元。</t>
  </si>
  <si>
    <t>延伸伽师县畜牧业产业链，增强畜牧业深加工能力，提升牲畜价值，增加群众收入。</t>
  </si>
  <si>
    <t>惠学龙</t>
  </si>
  <si>
    <t>2022-js026</t>
  </si>
  <si>
    <t>伽师县2022年过渡性公益岗位安置补助项目</t>
  </si>
  <si>
    <t>就业增收</t>
  </si>
  <si>
    <t>对伽师县12个乡镇320名过渡性脱贫户、监测户公益性岗位进行5个月安置补助资金，补助标准：1620元/人/月，总资金259.2万元。</t>
  </si>
  <si>
    <t>带动320名脱贫劳动力拓宽就业渠道，增加收入</t>
  </si>
  <si>
    <t>2022-js039</t>
  </si>
  <si>
    <t>伽师县畜禽养殖小区附属配套建设项目</t>
  </si>
  <si>
    <t>在和夏阿瓦提镇达西村为养殖小区配套道路、水、电等附属设施建设，总投资398.5万元。</t>
  </si>
  <si>
    <t>开展畜禽养殖建设，确保牲畜业健康有序发展。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</si>
</sst>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sz val="12"/>
      <color indexed="8"/>
      <name val="宋体"/>
      <family val="0"/>
    </font>
    <font>
      <sz val="10"/>
      <color indexed="8"/>
      <name val="宋体"/>
      <family val="0"/>
    </font>
    <font>
      <b/>
      <sz val="12"/>
      <color indexed="8"/>
      <name val="宋体"/>
      <family val="0"/>
    </font>
    <font>
      <sz val="20"/>
      <color indexed="8"/>
      <name val="方正小标宋简体"/>
      <family val="0"/>
    </font>
    <font>
      <sz val="12"/>
      <color indexed="8"/>
      <name val="方正黑体简体"/>
      <family val="0"/>
    </font>
    <font>
      <sz val="12"/>
      <name val="方正黑体简体"/>
      <family val="0"/>
    </font>
    <font>
      <sz val="12"/>
      <name val="方正仿宋_GBK"/>
      <family val="4"/>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0"/>
      <color theme="1"/>
      <name val="Calibri"/>
      <family val="0"/>
    </font>
    <font>
      <b/>
      <sz val="12"/>
      <color theme="1"/>
      <name val="宋体"/>
      <family val="0"/>
    </font>
    <font>
      <sz val="20"/>
      <color theme="1"/>
      <name val="方正小标宋简体"/>
      <family val="0"/>
    </font>
    <font>
      <sz val="12"/>
      <color theme="1"/>
      <name val="方正黑体简体"/>
      <family val="0"/>
    </font>
    <font>
      <b/>
      <sz val="12"/>
      <color theme="1"/>
      <name val="Calibri"/>
      <family val="0"/>
    </font>
    <font>
      <sz val="12"/>
      <color theme="1"/>
      <name val="Calibri"/>
      <family val="0"/>
    </font>
    <font>
      <sz val="12"/>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0" borderId="0">
      <alignment vertical="center"/>
      <protection/>
    </xf>
    <xf numFmtId="0" fontId="28" fillId="31" borderId="0" applyNumberFormat="0" applyBorder="0" applyAlignment="0" applyProtection="0"/>
    <xf numFmtId="0" fontId="31" fillId="32" borderId="0" applyNumberFormat="0" applyBorder="0" applyAlignment="0" applyProtection="0"/>
  </cellStyleXfs>
  <cellXfs count="32">
    <xf numFmtId="0" fontId="0" fillId="0" borderId="0" xfId="0"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49" fillId="0" borderId="0" xfId="0" applyFont="1" applyFill="1" applyAlignment="1">
      <alignment horizontal="center" vertical="center"/>
    </xf>
    <xf numFmtId="0" fontId="48" fillId="0" borderId="0" xfId="0" applyFont="1" applyAlignment="1">
      <alignment horizontal="center" vertical="center"/>
    </xf>
    <xf numFmtId="0" fontId="50" fillId="0" borderId="0" xfId="0" applyFont="1" applyAlignment="1">
      <alignment horizontal="left" vertical="center"/>
    </xf>
    <xf numFmtId="0" fontId="48" fillId="0" borderId="0" xfId="0" applyFont="1" applyAlignment="1">
      <alignment horizontal="center" vertical="center"/>
    </xf>
    <xf numFmtId="0" fontId="51" fillId="0" borderId="0" xfId="0" applyFont="1" applyAlignment="1">
      <alignment horizontal="center" vertical="center"/>
    </xf>
    <xf numFmtId="0" fontId="52" fillId="0" borderId="9" xfId="0"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wrapText="1"/>
    </xf>
    <xf numFmtId="0" fontId="53" fillId="33" borderId="11" xfId="0" applyFont="1" applyFill="1" applyBorder="1" applyAlignment="1">
      <alignment horizontal="center" vertical="center" wrapText="1"/>
    </xf>
    <xf numFmtId="0" fontId="53" fillId="33"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Font="1" applyFill="1" applyBorder="1" applyAlignment="1">
      <alignment horizontal="left" vertical="center" wrapText="1"/>
    </xf>
    <xf numFmtId="0" fontId="54" fillId="0" borderId="11" xfId="0" applyFont="1" applyFill="1" applyBorder="1" applyAlignment="1">
      <alignment horizontal="center" vertical="center" wrapText="1"/>
    </xf>
    <xf numFmtId="0" fontId="54" fillId="0" borderId="11" xfId="0" applyFont="1" applyFill="1" applyBorder="1" applyAlignment="1">
      <alignment vertical="center" wrapText="1"/>
    </xf>
    <xf numFmtId="0" fontId="54" fillId="0" borderId="11" xfId="0" applyFont="1" applyFill="1" applyBorder="1" applyAlignment="1">
      <alignment horizontal="left" vertical="center" wrapText="1"/>
    </xf>
    <xf numFmtId="0" fontId="54" fillId="0" borderId="11" xfId="0" applyFont="1" applyFill="1" applyBorder="1" applyAlignment="1">
      <alignment vertical="center" wrapText="1"/>
    </xf>
    <xf numFmtId="0" fontId="48" fillId="0" borderId="0" xfId="0" applyFont="1" applyAlignment="1">
      <alignment horizontal="left" vertical="center"/>
    </xf>
    <xf numFmtId="0" fontId="52" fillId="0" borderId="11" xfId="0" applyFont="1" applyBorder="1" applyAlignment="1">
      <alignment horizontal="center" vertical="center"/>
    </xf>
    <xf numFmtId="0" fontId="52" fillId="0" borderId="9" xfId="0" applyFont="1" applyBorder="1" applyAlignment="1">
      <alignment horizontal="center" vertical="center" wrapText="1"/>
    </xf>
    <xf numFmtId="0" fontId="52" fillId="0" borderId="10" xfId="0" applyFont="1" applyBorder="1" applyAlignment="1">
      <alignment horizontal="center" vertical="center" wrapText="1"/>
    </xf>
    <xf numFmtId="0" fontId="52" fillId="0" borderId="12" xfId="0" applyFont="1" applyBorder="1" applyAlignment="1">
      <alignment horizontal="center" vertical="center" wrapText="1"/>
    </xf>
    <xf numFmtId="0" fontId="7" fillId="0" borderId="11" xfId="0" applyNumberFormat="1" applyFont="1" applyFill="1" applyBorder="1" applyAlignment="1">
      <alignment horizontal="center" vertical="center" wrapText="1"/>
    </xf>
    <xf numFmtId="0" fontId="52" fillId="0" borderId="13" xfId="0" applyFont="1" applyBorder="1" applyAlignment="1">
      <alignment horizontal="center" vertical="center" wrapText="1"/>
    </xf>
    <xf numFmtId="0" fontId="54" fillId="0" borderId="11" xfId="0" applyFont="1" applyFill="1" applyBorder="1" applyAlignment="1">
      <alignment horizontal="center" vertical="center" wrapText="1"/>
    </xf>
    <xf numFmtId="0" fontId="54" fillId="0" borderId="11" xfId="0" applyFont="1" applyFill="1" applyBorder="1" applyAlignment="1">
      <alignment horizontal="left" vertical="center" wrapText="1"/>
    </xf>
    <xf numFmtId="0" fontId="55" fillId="0" borderId="11" xfId="0" applyFont="1" applyFill="1" applyBorder="1" applyAlignment="1">
      <alignment horizontal="left" vertical="center" wrapText="1"/>
    </xf>
    <xf numFmtId="0" fontId="48" fillId="0" borderId="11" xfId="0" applyFont="1" applyBorder="1" applyAlignment="1">
      <alignment vertical="center" wrapText="1"/>
    </xf>
    <xf numFmtId="0" fontId="8" fillId="0" borderId="0" xfId="0" applyFont="1" applyAlignment="1">
      <alignment horizontal="justify" vertical="center"/>
    </xf>
    <xf numFmtId="0" fontId="52" fillId="0" borderId="14"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_自治区下达塔城2007年财政扶贫资金项目下达计划表－1048万元_巴楚县2013年财政扶贫项目申报表（200%改好）"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9"/>
  <sheetViews>
    <sheetView tabSelected="1" view="pageBreakPreview" zoomScale="70" zoomScaleNormal="70" zoomScaleSheetLayoutView="70" workbookViewId="0" topLeftCell="A1">
      <selection activeCell="M18" sqref="M18"/>
    </sheetView>
  </sheetViews>
  <sheetFormatPr defaultColWidth="9.00390625" defaultRowHeight="14.25"/>
  <cols>
    <col min="1" max="1" width="3.75390625" style="1" customWidth="1"/>
    <col min="2" max="2" width="6.625" style="1" customWidth="1"/>
    <col min="3" max="3" width="10.625" style="1" customWidth="1"/>
    <col min="4" max="4" width="5.25390625" style="1" customWidth="1"/>
    <col min="5" max="5" width="40.25390625" style="1" customWidth="1"/>
    <col min="6" max="6" width="11.75390625" style="4" customWidth="1"/>
    <col min="7" max="7" width="9.00390625" style="1" customWidth="1"/>
    <col min="8" max="8" width="13.75390625" style="1" customWidth="1"/>
    <col min="9" max="9" width="4.25390625" style="4" customWidth="1"/>
    <col min="10" max="10" width="6.625" style="1" customWidth="1"/>
    <col min="11" max="11" width="10.625" style="1" customWidth="1"/>
    <col min="12" max="12" width="5.25390625" style="1" customWidth="1"/>
    <col min="13" max="13" width="41.625" style="1" customWidth="1"/>
    <col min="14" max="16" width="11.625" style="1" customWidth="1"/>
    <col min="17" max="17" width="5.75390625" style="1" customWidth="1"/>
    <col min="18" max="18" width="6.375" style="1" customWidth="1"/>
    <col min="19" max="23" width="6.875" style="1" customWidth="1"/>
    <col min="24" max="24" width="5.875" style="1" customWidth="1"/>
    <col min="25" max="25" width="4.75390625" style="1" customWidth="1"/>
    <col min="26" max="26" width="13.375" style="1" customWidth="1"/>
    <col min="27" max="27" width="7.375" style="1" customWidth="1"/>
    <col min="28" max="28" width="7.25390625" style="1" customWidth="1"/>
    <col min="29" max="16384" width="9.00390625" style="1" customWidth="1"/>
  </cols>
  <sheetData>
    <row r="1" spans="1:13" s="1" customFormat="1" ht="14.25">
      <c r="A1" s="5" t="s">
        <v>0</v>
      </c>
      <c r="B1" s="5"/>
      <c r="C1" s="5"/>
      <c r="D1" s="5"/>
      <c r="F1" s="6"/>
      <c r="G1" s="6"/>
      <c r="H1" s="6"/>
      <c r="I1" s="6"/>
      <c r="J1" s="5"/>
      <c r="K1" s="6"/>
      <c r="L1" s="6"/>
      <c r="M1" s="19"/>
    </row>
    <row r="2" spans="1:28" s="1" customFormat="1" ht="26.25">
      <c r="A2" s="7" t="s">
        <v>1</v>
      </c>
      <c r="B2" s="7"/>
      <c r="C2" s="7"/>
      <c r="D2" s="7"/>
      <c r="E2" s="7"/>
      <c r="F2" s="7"/>
      <c r="G2" s="7"/>
      <c r="H2" s="7"/>
      <c r="I2" s="7"/>
      <c r="J2" s="7"/>
      <c r="K2" s="7"/>
      <c r="L2" s="7"/>
      <c r="M2" s="7"/>
      <c r="N2" s="7"/>
      <c r="O2" s="7"/>
      <c r="P2" s="7"/>
      <c r="Q2" s="7"/>
      <c r="R2" s="7"/>
      <c r="S2" s="7"/>
      <c r="T2" s="7"/>
      <c r="U2" s="7"/>
      <c r="V2" s="7"/>
      <c r="W2" s="7"/>
      <c r="X2" s="7"/>
      <c r="Y2" s="7"/>
      <c r="Z2" s="7"/>
      <c r="AA2" s="7"/>
      <c r="AB2" s="7"/>
    </row>
    <row r="3" spans="1:13" s="1" customFormat="1" ht="14.25">
      <c r="A3" s="6"/>
      <c r="B3" s="6"/>
      <c r="F3" s="6"/>
      <c r="G3" s="6"/>
      <c r="H3" s="6"/>
      <c r="I3" s="6"/>
      <c r="J3" s="6"/>
      <c r="K3" s="6"/>
      <c r="L3" s="6"/>
      <c r="M3" s="19"/>
    </row>
    <row r="4" spans="1:28" s="1" customFormat="1" ht="34.5" customHeight="1">
      <c r="A4" s="8" t="s">
        <v>2</v>
      </c>
      <c r="B4" s="9"/>
      <c r="C4" s="9"/>
      <c r="D4" s="9"/>
      <c r="E4" s="9"/>
      <c r="F4" s="9"/>
      <c r="G4" s="9"/>
      <c r="H4" s="9"/>
      <c r="I4" s="20" t="s">
        <v>3</v>
      </c>
      <c r="J4" s="20"/>
      <c r="K4" s="20"/>
      <c r="L4" s="20"/>
      <c r="M4" s="20"/>
      <c r="N4" s="20"/>
      <c r="O4" s="20"/>
      <c r="P4" s="20"/>
      <c r="Q4" s="20"/>
      <c r="R4" s="20"/>
      <c r="S4" s="20"/>
      <c r="T4" s="20"/>
      <c r="U4" s="20"/>
      <c r="V4" s="20"/>
      <c r="W4" s="20"/>
      <c r="X4" s="20"/>
      <c r="Y4" s="20"/>
      <c r="Z4" s="20"/>
      <c r="AA4" s="20"/>
      <c r="AB4" s="20"/>
    </row>
    <row r="5" spans="1:28" s="1" customFormat="1" ht="25.5" customHeight="1">
      <c r="A5" s="10" t="s">
        <v>4</v>
      </c>
      <c r="B5" s="10" t="s">
        <v>5</v>
      </c>
      <c r="C5" s="10" t="s">
        <v>6</v>
      </c>
      <c r="D5" s="10" t="s">
        <v>7</v>
      </c>
      <c r="E5" s="10" t="s">
        <v>8</v>
      </c>
      <c r="F5" s="10" t="s">
        <v>9</v>
      </c>
      <c r="G5" s="10" t="s">
        <v>10</v>
      </c>
      <c r="H5" s="10" t="s">
        <v>11</v>
      </c>
      <c r="I5" s="10" t="s">
        <v>4</v>
      </c>
      <c r="J5" s="10" t="s">
        <v>5</v>
      </c>
      <c r="K5" s="10" t="s">
        <v>6</v>
      </c>
      <c r="L5" s="10" t="s">
        <v>7</v>
      </c>
      <c r="M5" s="10" t="s">
        <v>8</v>
      </c>
      <c r="N5" s="21" t="s">
        <v>9</v>
      </c>
      <c r="O5" s="22"/>
      <c r="P5" s="22"/>
      <c r="Q5" s="22"/>
      <c r="R5" s="22"/>
      <c r="S5" s="22"/>
      <c r="T5" s="22"/>
      <c r="U5" s="22"/>
      <c r="V5" s="22"/>
      <c r="W5" s="22"/>
      <c r="X5" s="22"/>
      <c r="Y5" s="31"/>
      <c r="Z5" s="10" t="s">
        <v>12</v>
      </c>
      <c r="AA5" s="10" t="s">
        <v>13</v>
      </c>
      <c r="AB5" s="10" t="s">
        <v>14</v>
      </c>
    </row>
    <row r="6" spans="1:28" ht="21.75" customHeight="1">
      <c r="A6" s="10"/>
      <c r="B6" s="10"/>
      <c r="C6" s="10"/>
      <c r="D6" s="10"/>
      <c r="E6" s="10"/>
      <c r="F6" s="10"/>
      <c r="G6" s="10"/>
      <c r="H6" s="10"/>
      <c r="I6" s="10"/>
      <c r="J6" s="10"/>
      <c r="K6" s="10"/>
      <c r="L6" s="10"/>
      <c r="M6" s="10"/>
      <c r="N6" s="23" t="s">
        <v>15</v>
      </c>
      <c r="O6" s="24" t="s">
        <v>16</v>
      </c>
      <c r="P6" s="24"/>
      <c r="Q6" s="24"/>
      <c r="R6" s="24"/>
      <c r="S6" s="24"/>
      <c r="T6" s="24"/>
      <c r="U6" s="24"/>
      <c r="V6" s="24" t="s">
        <v>17</v>
      </c>
      <c r="W6" s="24"/>
      <c r="X6" s="24"/>
      <c r="Y6" s="24"/>
      <c r="Z6" s="10"/>
      <c r="AA6" s="10"/>
      <c r="AB6" s="10"/>
    </row>
    <row r="7" spans="1:28" ht="94.5">
      <c r="A7" s="10"/>
      <c r="B7" s="10"/>
      <c r="C7" s="10"/>
      <c r="D7" s="10"/>
      <c r="E7" s="10"/>
      <c r="F7" s="10"/>
      <c r="G7" s="10"/>
      <c r="H7" s="10"/>
      <c r="I7" s="10"/>
      <c r="J7" s="10"/>
      <c r="K7" s="10"/>
      <c r="L7" s="10"/>
      <c r="M7" s="10"/>
      <c r="N7" s="25"/>
      <c r="O7" s="24" t="s">
        <v>18</v>
      </c>
      <c r="P7" s="24" t="s">
        <v>19</v>
      </c>
      <c r="Q7" s="24" t="s">
        <v>20</v>
      </c>
      <c r="R7" s="24" t="s">
        <v>21</v>
      </c>
      <c r="S7" s="24" t="s">
        <v>22</v>
      </c>
      <c r="T7" s="24" t="s">
        <v>23</v>
      </c>
      <c r="U7" s="24" t="s">
        <v>24</v>
      </c>
      <c r="V7" s="24" t="s">
        <v>25</v>
      </c>
      <c r="W7" s="24" t="s">
        <v>26</v>
      </c>
      <c r="X7" s="24" t="s">
        <v>27</v>
      </c>
      <c r="Y7" s="24" t="s">
        <v>28</v>
      </c>
      <c r="Z7" s="10"/>
      <c r="AA7" s="10"/>
      <c r="AB7" s="10"/>
    </row>
    <row r="8" spans="1:28" s="2" customFormat="1" ht="24.75" customHeight="1">
      <c r="A8" s="11"/>
      <c r="B8" s="11"/>
      <c r="C8" s="11"/>
      <c r="D8" s="11"/>
      <c r="E8" s="12"/>
      <c r="F8" s="12">
        <f>SUM(F9:F17)</f>
        <v>33286.57</v>
      </c>
      <c r="G8" s="12"/>
      <c r="H8" s="12"/>
      <c r="I8" s="12"/>
      <c r="J8" s="11"/>
      <c r="K8" s="12"/>
      <c r="L8" s="12"/>
      <c r="M8" s="12"/>
      <c r="N8" s="12">
        <f aca="true" t="shared" si="0" ref="N8:Y8">SUM(N9:N19)</f>
        <v>33286.57</v>
      </c>
      <c r="O8" s="12">
        <f t="shared" si="0"/>
        <v>33286.57</v>
      </c>
      <c r="P8" s="12">
        <f t="shared" si="0"/>
        <v>33286.57</v>
      </c>
      <c r="Q8" s="12">
        <f t="shared" si="0"/>
        <v>0</v>
      </c>
      <c r="R8" s="12">
        <f t="shared" si="0"/>
        <v>0</v>
      </c>
      <c r="S8" s="12">
        <f t="shared" si="0"/>
        <v>0</v>
      </c>
      <c r="T8" s="12">
        <f t="shared" si="0"/>
        <v>0</v>
      </c>
      <c r="U8" s="12">
        <f t="shared" si="0"/>
        <v>0</v>
      </c>
      <c r="V8" s="12">
        <f t="shared" si="0"/>
        <v>0</v>
      </c>
      <c r="W8" s="12">
        <f t="shared" si="0"/>
        <v>0</v>
      </c>
      <c r="X8" s="12">
        <f t="shared" si="0"/>
        <v>0</v>
      </c>
      <c r="Y8" s="12">
        <f t="shared" si="0"/>
        <v>0</v>
      </c>
      <c r="Z8" s="12"/>
      <c r="AA8" s="12"/>
      <c r="AB8" s="12"/>
    </row>
    <row r="9" spans="1:28" s="3" customFormat="1" ht="99.75" customHeight="1">
      <c r="A9" s="13">
        <v>1</v>
      </c>
      <c r="B9" s="13" t="s">
        <v>29</v>
      </c>
      <c r="C9" s="14" t="s">
        <v>30</v>
      </c>
      <c r="D9" s="15" t="s">
        <v>31</v>
      </c>
      <c r="E9" s="16" t="s">
        <v>32</v>
      </c>
      <c r="F9" s="13">
        <v>4000</v>
      </c>
      <c r="G9" s="13" t="s">
        <v>33</v>
      </c>
      <c r="H9" s="15" t="s">
        <v>34</v>
      </c>
      <c r="I9" s="26">
        <v>1</v>
      </c>
      <c r="J9" s="13" t="s">
        <v>29</v>
      </c>
      <c r="K9" s="27" t="s">
        <v>35</v>
      </c>
      <c r="L9" s="26" t="s">
        <v>31</v>
      </c>
      <c r="M9" s="27" t="s">
        <v>32</v>
      </c>
      <c r="N9" s="26">
        <f>O9</f>
        <v>4000</v>
      </c>
      <c r="O9" s="26">
        <f>P9</f>
        <v>4000</v>
      </c>
      <c r="P9" s="26">
        <v>4000</v>
      </c>
      <c r="Q9" s="26"/>
      <c r="R9" s="26"/>
      <c r="S9" s="26"/>
      <c r="T9" s="26"/>
      <c r="U9" s="26"/>
      <c r="V9" s="26"/>
      <c r="W9" s="26"/>
      <c r="X9" s="26"/>
      <c r="Y9" s="26"/>
      <c r="Z9" s="27" t="s">
        <v>36</v>
      </c>
      <c r="AA9" s="26" t="s">
        <v>37</v>
      </c>
      <c r="AB9" s="26" t="s">
        <v>38</v>
      </c>
    </row>
    <row r="10" spans="1:28" s="1" customFormat="1" ht="120.75" customHeight="1">
      <c r="A10" s="13">
        <v>2</v>
      </c>
      <c r="B10" s="15" t="s">
        <v>39</v>
      </c>
      <c r="C10" s="14" t="s">
        <v>40</v>
      </c>
      <c r="D10" s="15" t="s">
        <v>31</v>
      </c>
      <c r="E10" s="16" t="s">
        <v>41</v>
      </c>
      <c r="F10" s="15">
        <v>7753.24</v>
      </c>
      <c r="G10" s="13" t="s">
        <v>42</v>
      </c>
      <c r="H10" s="15" t="s">
        <v>43</v>
      </c>
      <c r="I10" s="26">
        <v>2</v>
      </c>
      <c r="J10" s="15" t="s">
        <v>39</v>
      </c>
      <c r="K10" s="14" t="s">
        <v>40</v>
      </c>
      <c r="L10" s="15" t="s">
        <v>31</v>
      </c>
      <c r="M10" s="28" t="s">
        <v>41</v>
      </c>
      <c r="N10" s="26">
        <f>O10</f>
        <v>900</v>
      </c>
      <c r="O10" s="26">
        <f>P10</f>
        <v>900</v>
      </c>
      <c r="P10" s="15">
        <v>900</v>
      </c>
      <c r="Q10" s="15"/>
      <c r="R10" s="15"/>
      <c r="S10" s="15"/>
      <c r="T10" s="15"/>
      <c r="U10" s="15"/>
      <c r="V10" s="15"/>
      <c r="W10" s="15"/>
      <c r="X10" s="15"/>
      <c r="Y10" s="15"/>
      <c r="Z10" s="14" t="s">
        <v>44</v>
      </c>
      <c r="AA10" s="15" t="s">
        <v>45</v>
      </c>
      <c r="AB10" s="15" t="s">
        <v>46</v>
      </c>
    </row>
    <row r="11" spans="1:28" s="1" customFormat="1" ht="99.75" customHeight="1">
      <c r="A11" s="13">
        <v>3</v>
      </c>
      <c r="B11" s="15" t="s">
        <v>47</v>
      </c>
      <c r="C11" s="14" t="s">
        <v>48</v>
      </c>
      <c r="D11" s="15" t="s">
        <v>49</v>
      </c>
      <c r="E11" s="16" t="s">
        <v>50</v>
      </c>
      <c r="F11" s="15">
        <v>2100</v>
      </c>
      <c r="G11" s="15" t="s">
        <v>33</v>
      </c>
      <c r="H11" s="15" t="s">
        <v>51</v>
      </c>
      <c r="I11" s="26">
        <v>3</v>
      </c>
      <c r="J11" s="15" t="s">
        <v>47</v>
      </c>
      <c r="K11" s="14" t="s">
        <v>48</v>
      </c>
      <c r="L11" s="15" t="s">
        <v>49</v>
      </c>
      <c r="M11" s="17" t="s">
        <v>52</v>
      </c>
      <c r="N11" s="26">
        <f aca="true" t="shared" si="1" ref="N11:N23">O11</f>
        <v>2550.3</v>
      </c>
      <c r="O11" s="26">
        <f aca="true" t="shared" si="2" ref="O11:O23">P11</f>
        <v>2550.3</v>
      </c>
      <c r="P11" s="15">
        <v>2550.3</v>
      </c>
      <c r="Q11" s="15"/>
      <c r="R11" s="15"/>
      <c r="S11" s="15"/>
      <c r="T11" s="15"/>
      <c r="U11" s="15"/>
      <c r="V11" s="15"/>
      <c r="W11" s="15"/>
      <c r="X11" s="15"/>
      <c r="Y11" s="15"/>
      <c r="Z11" s="14" t="s">
        <v>53</v>
      </c>
      <c r="AA11" s="14" t="s">
        <v>54</v>
      </c>
      <c r="AB11" s="14" t="s">
        <v>55</v>
      </c>
    </row>
    <row r="12" spans="1:28" s="1" customFormat="1" ht="333.75" customHeight="1">
      <c r="A12" s="13">
        <v>4</v>
      </c>
      <c r="B12" s="15" t="s">
        <v>56</v>
      </c>
      <c r="C12" s="14" t="s">
        <v>57</v>
      </c>
      <c r="D12" s="15" t="s">
        <v>58</v>
      </c>
      <c r="E12" s="16" t="s">
        <v>59</v>
      </c>
      <c r="F12" s="15">
        <v>2590.925</v>
      </c>
      <c r="G12" s="15" t="s">
        <v>42</v>
      </c>
      <c r="H12" s="15" t="s">
        <v>60</v>
      </c>
      <c r="I12" s="26">
        <v>4</v>
      </c>
      <c r="J12" s="15" t="s">
        <v>56</v>
      </c>
      <c r="K12" s="29" t="s">
        <v>57</v>
      </c>
      <c r="L12" s="15" t="s">
        <v>58</v>
      </c>
      <c r="M12" s="14" t="s">
        <v>61</v>
      </c>
      <c r="N12" s="26">
        <f t="shared" si="1"/>
        <v>4331.925</v>
      </c>
      <c r="O12" s="26">
        <f t="shared" si="2"/>
        <v>4331.925</v>
      </c>
      <c r="P12" s="15">
        <f>F12+1741</f>
        <v>4331.925</v>
      </c>
      <c r="Q12" s="15"/>
      <c r="R12" s="15"/>
      <c r="S12" s="15"/>
      <c r="T12" s="15"/>
      <c r="U12" s="15"/>
      <c r="V12" s="15"/>
      <c r="W12" s="15"/>
      <c r="X12" s="15"/>
      <c r="Y12" s="15"/>
      <c r="Z12" s="14" t="s">
        <v>62</v>
      </c>
      <c r="AA12" s="15" t="s">
        <v>63</v>
      </c>
      <c r="AB12" s="15" t="s">
        <v>64</v>
      </c>
    </row>
    <row r="13" spans="1:28" s="1" customFormat="1" ht="99.75">
      <c r="A13" s="13">
        <v>5</v>
      </c>
      <c r="B13" s="15" t="s">
        <v>65</v>
      </c>
      <c r="C13" s="14" t="s">
        <v>66</v>
      </c>
      <c r="D13" s="15" t="s">
        <v>58</v>
      </c>
      <c r="E13" s="16" t="s">
        <v>67</v>
      </c>
      <c r="F13" s="15">
        <v>1790.37</v>
      </c>
      <c r="G13" s="15" t="s">
        <v>42</v>
      </c>
      <c r="H13" s="15" t="s">
        <v>68</v>
      </c>
      <c r="I13" s="26">
        <v>5</v>
      </c>
      <c r="J13" s="15" t="s">
        <v>65</v>
      </c>
      <c r="K13" s="29" t="s">
        <v>66</v>
      </c>
      <c r="L13" s="15" t="s">
        <v>58</v>
      </c>
      <c r="M13" s="14" t="s">
        <v>69</v>
      </c>
      <c r="N13" s="26">
        <f t="shared" si="1"/>
        <v>2657.37</v>
      </c>
      <c r="O13" s="26">
        <f t="shared" si="2"/>
        <v>2657.37</v>
      </c>
      <c r="P13" s="15">
        <v>2657.37</v>
      </c>
      <c r="Q13" s="15"/>
      <c r="R13" s="15"/>
      <c r="S13" s="15"/>
      <c r="T13" s="15"/>
      <c r="U13" s="15"/>
      <c r="V13" s="15"/>
      <c r="W13" s="15"/>
      <c r="X13" s="15"/>
      <c r="Y13" s="15"/>
      <c r="Z13" s="14" t="s">
        <v>70</v>
      </c>
      <c r="AA13" s="15" t="s">
        <v>63</v>
      </c>
      <c r="AB13" s="15" t="s">
        <v>64</v>
      </c>
    </row>
    <row r="14" spans="1:28" s="1" customFormat="1" ht="99.75" customHeight="1">
      <c r="A14" s="13">
        <v>6</v>
      </c>
      <c r="B14" s="15" t="s">
        <v>71</v>
      </c>
      <c r="C14" s="14" t="s">
        <v>72</v>
      </c>
      <c r="D14" s="15" t="s">
        <v>31</v>
      </c>
      <c r="E14" s="16" t="s">
        <v>73</v>
      </c>
      <c r="F14" s="15">
        <v>8100</v>
      </c>
      <c r="G14" s="15" t="s">
        <v>33</v>
      </c>
      <c r="H14" s="15" t="s">
        <v>74</v>
      </c>
      <c r="I14" s="26">
        <v>6</v>
      </c>
      <c r="J14" s="15" t="s">
        <v>75</v>
      </c>
      <c r="K14" s="14" t="s">
        <v>76</v>
      </c>
      <c r="L14" s="15" t="s">
        <v>31</v>
      </c>
      <c r="M14" s="14" t="s">
        <v>77</v>
      </c>
      <c r="N14" s="26">
        <f t="shared" si="1"/>
        <v>92.08</v>
      </c>
      <c r="O14" s="26">
        <f t="shared" si="2"/>
        <v>92.08</v>
      </c>
      <c r="P14" s="15">
        <v>92.08</v>
      </c>
      <c r="Q14" s="15"/>
      <c r="R14" s="15"/>
      <c r="S14" s="30"/>
      <c r="T14" s="15"/>
      <c r="U14" s="15"/>
      <c r="V14" s="15"/>
      <c r="W14" s="15"/>
      <c r="X14" s="15"/>
      <c r="Y14" s="15"/>
      <c r="Z14" s="14" t="s">
        <v>78</v>
      </c>
      <c r="AA14" s="15" t="s">
        <v>79</v>
      </c>
      <c r="AB14" s="15" t="s">
        <v>80</v>
      </c>
    </row>
    <row r="15" spans="1:28" s="1" customFormat="1" ht="109.5" customHeight="1">
      <c r="A15" s="13">
        <v>7</v>
      </c>
      <c r="B15" s="15" t="s">
        <v>81</v>
      </c>
      <c r="C15" s="14" t="s">
        <v>82</v>
      </c>
      <c r="D15" s="15" t="s">
        <v>31</v>
      </c>
      <c r="E15" s="16" t="s">
        <v>83</v>
      </c>
      <c r="F15" s="15">
        <v>5452.035</v>
      </c>
      <c r="G15" s="15" t="s">
        <v>42</v>
      </c>
      <c r="H15" s="15" t="s">
        <v>84</v>
      </c>
      <c r="I15" s="26">
        <v>7</v>
      </c>
      <c r="J15" s="15" t="s">
        <v>81</v>
      </c>
      <c r="K15" s="14" t="s">
        <v>85</v>
      </c>
      <c r="L15" s="15" t="s">
        <v>31</v>
      </c>
      <c r="M15" s="14" t="s">
        <v>83</v>
      </c>
      <c r="N15" s="26">
        <f t="shared" si="1"/>
        <v>17097.195</v>
      </c>
      <c r="O15" s="26">
        <f t="shared" si="2"/>
        <v>17097.195</v>
      </c>
      <c r="P15" s="15">
        <v>17097.195</v>
      </c>
      <c r="Q15" s="15"/>
      <c r="R15" s="15"/>
      <c r="S15" s="15"/>
      <c r="T15" s="15"/>
      <c r="U15" s="15"/>
      <c r="V15" s="15"/>
      <c r="W15" s="15"/>
      <c r="X15" s="15"/>
      <c r="Y15" s="15"/>
      <c r="Z15" s="14" t="s">
        <v>86</v>
      </c>
      <c r="AA15" s="15" t="s">
        <v>87</v>
      </c>
      <c r="AB15" s="15" t="s">
        <v>88</v>
      </c>
    </row>
    <row r="16" spans="1:28" s="1" customFormat="1" ht="112.5" customHeight="1">
      <c r="A16" s="13">
        <v>8</v>
      </c>
      <c r="B16" s="15" t="s">
        <v>89</v>
      </c>
      <c r="C16" s="14" t="s">
        <v>90</v>
      </c>
      <c r="D16" s="15" t="s">
        <v>31</v>
      </c>
      <c r="E16" s="16" t="s">
        <v>91</v>
      </c>
      <c r="F16" s="15">
        <v>1500</v>
      </c>
      <c r="G16" s="15" t="s">
        <v>33</v>
      </c>
      <c r="H16" s="15" t="s">
        <v>92</v>
      </c>
      <c r="I16" s="26">
        <v>8</v>
      </c>
      <c r="J16" s="15" t="s">
        <v>93</v>
      </c>
      <c r="K16" s="14" t="s">
        <v>94</v>
      </c>
      <c r="L16" s="15" t="s">
        <v>31</v>
      </c>
      <c r="M16" s="14" t="s">
        <v>95</v>
      </c>
      <c r="N16" s="26">
        <f t="shared" si="1"/>
        <v>1000</v>
      </c>
      <c r="O16" s="26">
        <f t="shared" si="2"/>
        <v>1000</v>
      </c>
      <c r="P16" s="15">
        <v>1000</v>
      </c>
      <c r="Q16" s="15"/>
      <c r="R16" s="15"/>
      <c r="S16" s="15"/>
      <c r="T16" s="15"/>
      <c r="U16" s="15"/>
      <c r="V16" s="15"/>
      <c r="W16" s="15"/>
      <c r="X16" s="15"/>
      <c r="Y16" s="15"/>
      <c r="Z16" s="14" t="s">
        <v>96</v>
      </c>
      <c r="AA16" s="15" t="s">
        <v>37</v>
      </c>
      <c r="AB16" s="15" t="s">
        <v>97</v>
      </c>
    </row>
    <row r="17" spans="1:28" s="1" customFormat="1" ht="99.75" customHeight="1">
      <c r="A17" s="13"/>
      <c r="B17" s="15"/>
      <c r="C17" s="14"/>
      <c r="D17" s="15"/>
      <c r="E17" s="16"/>
      <c r="F17" s="15"/>
      <c r="G17" s="15"/>
      <c r="H17" s="15"/>
      <c r="I17" s="26">
        <v>9</v>
      </c>
      <c r="J17" s="15" t="s">
        <v>98</v>
      </c>
      <c r="K17" s="14" t="s">
        <v>99</v>
      </c>
      <c r="L17" s="15" t="s">
        <v>100</v>
      </c>
      <c r="M17" s="14" t="s">
        <v>101</v>
      </c>
      <c r="N17" s="26">
        <f t="shared" si="1"/>
        <v>259.2</v>
      </c>
      <c r="O17" s="26">
        <f t="shared" si="2"/>
        <v>259.2</v>
      </c>
      <c r="P17" s="15">
        <v>259.2</v>
      </c>
      <c r="Q17" s="15"/>
      <c r="R17" s="15"/>
      <c r="S17" s="15"/>
      <c r="T17" s="15"/>
      <c r="U17" s="15"/>
      <c r="V17" s="15"/>
      <c r="W17" s="15"/>
      <c r="X17" s="15"/>
      <c r="Y17" s="15"/>
      <c r="Z17" s="14" t="s">
        <v>102</v>
      </c>
      <c r="AA17" s="15" t="s">
        <v>63</v>
      </c>
      <c r="AB17" s="15" t="s">
        <v>64</v>
      </c>
    </row>
    <row r="18" spans="1:28" s="1" customFormat="1" ht="99.75" customHeight="1">
      <c r="A18" s="13"/>
      <c r="B18" s="15"/>
      <c r="C18" s="17"/>
      <c r="D18" s="15"/>
      <c r="E18" s="18"/>
      <c r="F18" s="15"/>
      <c r="G18" s="15"/>
      <c r="H18" s="15"/>
      <c r="I18" s="26">
        <v>10</v>
      </c>
      <c r="J18" s="15" t="s">
        <v>103</v>
      </c>
      <c r="K18" s="14" t="s">
        <v>104</v>
      </c>
      <c r="L18" s="15" t="s">
        <v>31</v>
      </c>
      <c r="M18" s="14" t="s">
        <v>105</v>
      </c>
      <c r="N18" s="26">
        <f t="shared" si="1"/>
        <v>398.5</v>
      </c>
      <c r="O18" s="26">
        <f t="shared" si="2"/>
        <v>398.5</v>
      </c>
      <c r="P18" s="15">
        <v>398.5</v>
      </c>
      <c r="Q18" s="15"/>
      <c r="R18" s="15"/>
      <c r="S18" s="15"/>
      <c r="T18" s="15"/>
      <c r="U18" s="15"/>
      <c r="V18" s="15"/>
      <c r="W18" s="15"/>
      <c r="X18" s="15"/>
      <c r="Y18" s="15"/>
      <c r="Z18" s="14" t="s">
        <v>106</v>
      </c>
      <c r="AA18" s="15" t="s">
        <v>37</v>
      </c>
      <c r="AB18" s="15" t="s">
        <v>97</v>
      </c>
    </row>
    <row r="19" spans="1:28" s="1" customFormat="1" ht="99.75" customHeight="1">
      <c r="A19" s="13"/>
      <c r="B19" s="15"/>
      <c r="C19" s="17"/>
      <c r="D19" s="15"/>
      <c r="E19" s="18"/>
      <c r="F19" s="15"/>
      <c r="G19" s="15"/>
      <c r="H19" s="15"/>
      <c r="I19" s="26"/>
      <c r="J19" s="15"/>
      <c r="K19" s="14"/>
      <c r="L19" s="15"/>
      <c r="M19" s="14"/>
      <c r="N19" s="26"/>
      <c r="O19" s="26"/>
      <c r="P19" s="15"/>
      <c r="Q19" s="15"/>
      <c r="R19" s="15"/>
      <c r="S19" s="15"/>
      <c r="T19" s="15"/>
      <c r="U19" s="15"/>
      <c r="V19" s="15"/>
      <c r="W19" s="15"/>
      <c r="X19" s="15"/>
      <c r="Y19" s="15"/>
      <c r="Z19" s="14"/>
      <c r="AA19" s="15"/>
      <c r="AB19" s="15"/>
    </row>
  </sheetData>
  <sheetProtection/>
  <mergeCells count="25">
    <mergeCell ref="A1:C1"/>
    <mergeCell ref="A2:AB2"/>
    <mergeCell ref="A4:H4"/>
    <mergeCell ref="I4:AB4"/>
    <mergeCell ref="N5:Y5"/>
    <mergeCell ref="O6:U6"/>
    <mergeCell ref="V6:Y6"/>
    <mergeCell ref="A8:D8"/>
    <mergeCell ref="A5:A7"/>
    <mergeCell ref="B5:B7"/>
    <mergeCell ref="C5:C7"/>
    <mergeCell ref="D5:D7"/>
    <mergeCell ref="E5:E7"/>
    <mergeCell ref="F5:F7"/>
    <mergeCell ref="G5:G7"/>
    <mergeCell ref="H5:H7"/>
    <mergeCell ref="I5:I7"/>
    <mergeCell ref="J5:J7"/>
    <mergeCell ref="K5:K7"/>
    <mergeCell ref="L5:L7"/>
    <mergeCell ref="M5:M7"/>
    <mergeCell ref="N6:N7"/>
    <mergeCell ref="Z5:Z7"/>
    <mergeCell ref="AA5:AA7"/>
    <mergeCell ref="AB5:AB7"/>
  </mergeCells>
  <printOptions horizontalCentered="1"/>
  <pageMargins left="0.39305555555555555" right="0.275" top="0.3541666666666667" bottom="0.275" header="0.2361111111111111" footer="0.15694444444444444"/>
  <pageSetup horizontalDpi="600" verticalDpi="600" orientation="landscape" paperSize="9" scale="4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2018-11-24T08:58:14Z</cp:lastPrinted>
  <dcterms:created xsi:type="dcterms:W3CDTF">2018-05-16T11:35:45Z</dcterms:created>
  <dcterms:modified xsi:type="dcterms:W3CDTF">2022-11-21T04:26:26Z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KSOReadingLayo">
    <vt:bool>true</vt:bool>
  </property>
</Properties>
</file>